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ropbox\Area Ced di APT Dropbox\Ced\2025-2024-2023 - Nuova pubblicazione dati statistici\03.2 - Movimento mensile per aggregazioni - Mensile - O.K\05-Report web_06.25\"/>
    </mc:Choice>
  </mc:AlternateContent>
  <bookViews>
    <workbookView xWindow="-120" yWindow="-120" windowWidth="29040" windowHeight="15720" tabRatio="768" firstSheet="12" activeTab="16"/>
  </bookViews>
  <sheets>
    <sheet name="Intera regione" sheetId="1" r:id="rId1"/>
    <sheet name="Provincia di Potenza" sheetId="10" r:id="rId2"/>
    <sheet name="Provincia di Matera" sheetId="9" r:id="rId3"/>
    <sheet name="Potenza" sheetId="5" r:id="rId4"/>
    <sheet name="Matera" sheetId="3" r:id="rId5"/>
    <sheet name="Maratea" sheetId="6" r:id="rId6"/>
    <sheet name="Costa Jonica" sheetId="7" r:id="rId7"/>
    <sheet name="Pollino" sheetId="4" r:id="rId8"/>
    <sheet name="Vulture" sheetId="19" r:id="rId9"/>
    <sheet name="Area 1 - Alto Basento" sheetId="12" r:id="rId10"/>
    <sheet name="Area 2 - Bradanica" sheetId="11" r:id="rId11"/>
    <sheet name="Area 3 - Lagonegrese-Pollino" sheetId="13" r:id="rId12"/>
    <sheet name="Area 4 - Marmo Platano-Melandro" sheetId="14" r:id="rId13"/>
    <sheet name="Area 5 - Metapontino" sheetId="15" r:id="rId14"/>
    <sheet name="Area 6 - Montagna Materana" sheetId="16" r:id="rId15"/>
    <sheet name="Area 7 - Val d'Agri" sheetId="17" r:id="rId16"/>
    <sheet name="Area 8 - Vulture-Alto Bradano" sheetId="18" r:id="rId17"/>
    <sheet name="Tabelle" sheetId="20" r:id="rId18"/>
  </sheets>
  <definedNames>
    <definedName name="_xlnm.Print_Area" localSheetId="4">Matera!$A$1:$T$101</definedName>
  </definedNames>
  <calcPr calcId="152511" calcMode="manual"/>
</workbook>
</file>

<file path=xl/calcChain.xml><?xml version="1.0" encoding="utf-8"?>
<calcChain xmlns="http://schemas.openxmlformats.org/spreadsheetml/2006/main">
  <c r="D16" i="1" l="1"/>
  <c r="C16" i="1"/>
  <c r="C18" i="1" l="1"/>
  <c r="C17" i="1"/>
  <c r="D17" i="1"/>
  <c r="D18" i="1"/>
  <c r="H16" i="6"/>
  <c r="G16" i="6"/>
  <c r="F16" i="6"/>
  <c r="E16" i="6"/>
  <c r="D16" i="6"/>
  <c r="C16" i="6"/>
  <c r="E17" i="6" l="1"/>
  <c r="E18" i="6"/>
  <c r="C18" i="6"/>
  <c r="C17" i="6"/>
  <c r="G18" i="6"/>
  <c r="G17" i="6"/>
  <c r="F18" i="6"/>
  <c r="F17" i="6"/>
  <c r="D18" i="6"/>
  <c r="D17" i="6"/>
  <c r="H18" i="6"/>
  <c r="H17" i="6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B31" i="3"/>
  <c r="AA31" i="3"/>
  <c r="Z31" i="3"/>
  <c r="Y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F30" i="3"/>
  <c r="AE30" i="3"/>
  <c r="AD30" i="3"/>
  <c r="AC30" i="3"/>
  <c r="AF29" i="3"/>
  <c r="AE29" i="3"/>
  <c r="AD29" i="3"/>
  <c r="AC29" i="3"/>
  <c r="AF28" i="3"/>
  <c r="AE28" i="3"/>
  <c r="AD28" i="3"/>
  <c r="AC28" i="3"/>
  <c r="AF27" i="3"/>
  <c r="AE27" i="3"/>
  <c r="AD27" i="3"/>
  <c r="AC27" i="3"/>
  <c r="AF26" i="3"/>
  <c r="AE26" i="3"/>
  <c r="AD26" i="3"/>
  <c r="AC26" i="3"/>
  <c r="AF25" i="3"/>
  <c r="AE25" i="3"/>
  <c r="AD25" i="3"/>
  <c r="AC25" i="3"/>
  <c r="AF24" i="3"/>
  <c r="AE24" i="3"/>
  <c r="AD24" i="3"/>
  <c r="AC24" i="3"/>
  <c r="AF23" i="3"/>
  <c r="AE23" i="3"/>
  <c r="AD23" i="3"/>
  <c r="AC23" i="3"/>
  <c r="AF22" i="3"/>
  <c r="AE22" i="3"/>
  <c r="AD22" i="3"/>
  <c r="AC22" i="3"/>
  <c r="AF21" i="3"/>
  <c r="AE21" i="3"/>
  <c r="AD21" i="3"/>
  <c r="AD31" i="3" s="1"/>
  <c r="AC21" i="3"/>
  <c r="AC31" i="3" s="1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F31" i="3" l="1"/>
  <c r="AE31" i="3"/>
  <c r="AF15" i="3"/>
  <c r="AE15" i="3"/>
  <c r="AD15" i="3"/>
  <c r="AC15" i="3"/>
  <c r="AB16" i="3"/>
  <c r="AA16" i="3"/>
  <c r="Z16" i="3"/>
  <c r="Y16" i="3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F6" i="3"/>
  <c r="AE6" i="3"/>
  <c r="AD7" i="3"/>
  <c r="AD8" i="3"/>
  <c r="AD9" i="3"/>
  <c r="AD10" i="3"/>
  <c r="AD11" i="3"/>
  <c r="AD12" i="3"/>
  <c r="AD13" i="3"/>
  <c r="AD14" i="3"/>
  <c r="AD6" i="3"/>
  <c r="AC7" i="3"/>
  <c r="AC8" i="3"/>
  <c r="AC9" i="3"/>
  <c r="AC10" i="3"/>
  <c r="AC11" i="3"/>
  <c r="AC12" i="3"/>
  <c r="AC13" i="3"/>
  <c r="AC14" i="3"/>
  <c r="AC6" i="3"/>
  <c r="AD16" i="3" l="1"/>
  <c r="AC16" i="3"/>
  <c r="AF16" i="3"/>
  <c r="AE16" i="3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T16" i="6"/>
  <c r="S16" i="6"/>
  <c r="R16" i="6"/>
  <c r="Q16" i="6"/>
  <c r="P16" i="6"/>
  <c r="O16" i="6"/>
  <c r="N16" i="6"/>
  <c r="M16" i="6"/>
  <c r="L16" i="6"/>
  <c r="K16" i="6"/>
  <c r="J16" i="6"/>
  <c r="I16" i="6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K18" i="1" l="1"/>
  <c r="K17" i="1"/>
  <c r="E17" i="10"/>
  <c r="E18" i="10"/>
  <c r="Q17" i="10"/>
  <c r="Q18" i="10"/>
  <c r="K18" i="18"/>
  <c r="K17" i="18"/>
  <c r="I18" i="17"/>
  <c r="I17" i="17"/>
  <c r="C17" i="16"/>
  <c r="C18" i="16"/>
  <c r="O18" i="16"/>
  <c r="O17" i="16"/>
  <c r="I18" i="15"/>
  <c r="I17" i="15"/>
  <c r="Q18" i="15"/>
  <c r="Q17" i="15"/>
  <c r="K18" i="14"/>
  <c r="K17" i="14"/>
  <c r="E18" i="13"/>
  <c r="E17" i="13"/>
  <c r="M18" i="13"/>
  <c r="M17" i="13"/>
  <c r="G17" i="11"/>
  <c r="G18" i="11"/>
  <c r="E17" i="12"/>
  <c r="E18" i="12"/>
  <c r="Q17" i="12"/>
  <c r="Q18" i="12"/>
  <c r="G17" i="19"/>
  <c r="G18" i="19"/>
  <c r="S17" i="19"/>
  <c r="S18" i="19"/>
  <c r="M17" i="4"/>
  <c r="M18" i="4"/>
  <c r="G17" i="7"/>
  <c r="G18" i="7"/>
  <c r="S17" i="7"/>
  <c r="S18" i="7"/>
  <c r="S18" i="6"/>
  <c r="S17" i="6"/>
  <c r="M18" i="3"/>
  <c r="M17" i="3"/>
  <c r="G18" i="5"/>
  <c r="G17" i="5"/>
  <c r="S18" i="5"/>
  <c r="S17" i="5"/>
  <c r="I18" i="9"/>
  <c r="I17" i="9"/>
  <c r="H18" i="1"/>
  <c r="H17" i="1"/>
  <c r="L17" i="1"/>
  <c r="L18" i="1"/>
  <c r="P18" i="1"/>
  <c r="P17" i="1"/>
  <c r="T17" i="1"/>
  <c r="T18" i="1"/>
  <c r="F18" i="10"/>
  <c r="F17" i="10"/>
  <c r="J18" i="10"/>
  <c r="J17" i="10"/>
  <c r="N18" i="10"/>
  <c r="N17" i="10"/>
  <c r="R18" i="10"/>
  <c r="R17" i="10"/>
  <c r="D17" i="18"/>
  <c r="D18" i="18"/>
  <c r="H17" i="18"/>
  <c r="H18" i="18"/>
  <c r="L17" i="18"/>
  <c r="L18" i="18"/>
  <c r="P17" i="18"/>
  <c r="P18" i="18"/>
  <c r="T17" i="18"/>
  <c r="T18" i="18"/>
  <c r="F17" i="17"/>
  <c r="F18" i="17"/>
  <c r="J17" i="17"/>
  <c r="J18" i="17"/>
  <c r="N17" i="17"/>
  <c r="N18" i="17"/>
  <c r="R17" i="17"/>
  <c r="R18" i="17"/>
  <c r="D17" i="16"/>
  <c r="D18" i="16"/>
  <c r="H17" i="16"/>
  <c r="H18" i="16"/>
  <c r="L17" i="16"/>
  <c r="L18" i="16"/>
  <c r="P17" i="16"/>
  <c r="P18" i="16"/>
  <c r="T17" i="16"/>
  <c r="T18" i="16"/>
  <c r="F17" i="15"/>
  <c r="F18" i="15"/>
  <c r="J17" i="15"/>
  <c r="J18" i="15"/>
  <c r="N17" i="15"/>
  <c r="N18" i="15"/>
  <c r="R17" i="15"/>
  <c r="R18" i="15"/>
  <c r="D17" i="14"/>
  <c r="D18" i="14"/>
  <c r="H17" i="14"/>
  <c r="H18" i="14"/>
  <c r="L17" i="14"/>
  <c r="L18" i="14"/>
  <c r="P17" i="14"/>
  <c r="P18" i="14"/>
  <c r="T17" i="14"/>
  <c r="T18" i="14"/>
  <c r="F17" i="13"/>
  <c r="F18" i="13"/>
  <c r="J17" i="13"/>
  <c r="J18" i="13"/>
  <c r="N17" i="13"/>
  <c r="N18" i="13"/>
  <c r="R17" i="13"/>
  <c r="R18" i="13"/>
  <c r="D18" i="11"/>
  <c r="D17" i="11"/>
  <c r="H18" i="11"/>
  <c r="H17" i="11"/>
  <c r="L18" i="11"/>
  <c r="L17" i="11"/>
  <c r="P18" i="11"/>
  <c r="P17" i="11"/>
  <c r="T18" i="11"/>
  <c r="T17" i="11"/>
  <c r="F18" i="12"/>
  <c r="F17" i="12"/>
  <c r="J18" i="12"/>
  <c r="J17" i="12"/>
  <c r="N18" i="12"/>
  <c r="N17" i="12"/>
  <c r="R18" i="12"/>
  <c r="R17" i="12"/>
  <c r="D18" i="19"/>
  <c r="D17" i="19"/>
  <c r="H18" i="19"/>
  <c r="H17" i="19"/>
  <c r="L18" i="19"/>
  <c r="L17" i="19"/>
  <c r="P18" i="19"/>
  <c r="P17" i="19"/>
  <c r="T18" i="19"/>
  <c r="T17" i="19"/>
  <c r="F18" i="4"/>
  <c r="F17" i="4"/>
  <c r="J18" i="4"/>
  <c r="J17" i="4"/>
  <c r="N18" i="4"/>
  <c r="N17" i="4"/>
  <c r="R18" i="4"/>
  <c r="R17" i="4"/>
  <c r="D18" i="7"/>
  <c r="D17" i="7"/>
  <c r="H18" i="7"/>
  <c r="H17" i="7"/>
  <c r="L18" i="7"/>
  <c r="L17" i="7"/>
  <c r="P18" i="7"/>
  <c r="P17" i="7"/>
  <c r="T18" i="7"/>
  <c r="T17" i="7"/>
  <c r="L18" i="6"/>
  <c r="L17" i="6"/>
  <c r="P18" i="6"/>
  <c r="P17" i="6"/>
  <c r="T18" i="6"/>
  <c r="T17" i="6"/>
  <c r="F18" i="3"/>
  <c r="F17" i="3"/>
  <c r="J18" i="3"/>
  <c r="J17" i="3"/>
  <c r="N18" i="3"/>
  <c r="N17" i="3"/>
  <c r="R18" i="3"/>
  <c r="R17" i="3"/>
  <c r="D18" i="5"/>
  <c r="D17" i="5"/>
  <c r="H18" i="5"/>
  <c r="H17" i="5"/>
  <c r="L18" i="5"/>
  <c r="L17" i="5"/>
  <c r="P18" i="5"/>
  <c r="P17" i="5"/>
  <c r="T18" i="5"/>
  <c r="T17" i="5"/>
  <c r="F18" i="9"/>
  <c r="F17" i="9"/>
  <c r="J18" i="9"/>
  <c r="J17" i="9"/>
  <c r="N18" i="9"/>
  <c r="N17" i="9"/>
  <c r="R18" i="9"/>
  <c r="R17" i="9"/>
  <c r="G18" i="1"/>
  <c r="G17" i="1"/>
  <c r="S18" i="1"/>
  <c r="S17" i="1"/>
  <c r="M17" i="10"/>
  <c r="M18" i="10"/>
  <c r="G18" i="18"/>
  <c r="G17" i="18"/>
  <c r="S18" i="18"/>
  <c r="S17" i="18"/>
  <c r="M18" i="17"/>
  <c r="M17" i="17"/>
  <c r="K18" i="16"/>
  <c r="K17" i="16"/>
  <c r="E18" i="15"/>
  <c r="E17" i="15"/>
  <c r="C17" i="14"/>
  <c r="C18" i="14"/>
  <c r="S18" i="14"/>
  <c r="S17" i="14"/>
  <c r="C17" i="11"/>
  <c r="C18" i="11"/>
  <c r="O17" i="11"/>
  <c r="O18" i="11"/>
  <c r="M17" i="12"/>
  <c r="M18" i="12"/>
  <c r="K17" i="19"/>
  <c r="K18" i="19"/>
  <c r="E17" i="4"/>
  <c r="E18" i="4"/>
  <c r="Q17" i="4"/>
  <c r="Q18" i="4"/>
  <c r="K17" i="7"/>
  <c r="K18" i="7"/>
  <c r="O18" i="6"/>
  <c r="O17" i="6"/>
  <c r="I18" i="3"/>
  <c r="I17" i="3"/>
  <c r="Q18" i="3"/>
  <c r="Q17" i="3"/>
  <c r="O18" i="5"/>
  <c r="O17" i="5"/>
  <c r="Q18" i="9"/>
  <c r="Q17" i="9"/>
  <c r="I18" i="1"/>
  <c r="I17" i="1"/>
  <c r="M18" i="1"/>
  <c r="M17" i="1"/>
  <c r="Q18" i="1"/>
  <c r="Q17" i="1"/>
  <c r="C18" i="10"/>
  <c r="C17" i="10"/>
  <c r="G18" i="10"/>
  <c r="G17" i="10"/>
  <c r="K18" i="10"/>
  <c r="K17" i="10"/>
  <c r="O18" i="10"/>
  <c r="O17" i="10"/>
  <c r="S18" i="10"/>
  <c r="S17" i="10"/>
  <c r="E18" i="18"/>
  <c r="E17" i="18"/>
  <c r="I18" i="18"/>
  <c r="I17" i="18"/>
  <c r="M18" i="18"/>
  <c r="M17" i="18"/>
  <c r="Q18" i="18"/>
  <c r="Q17" i="18"/>
  <c r="C17" i="17"/>
  <c r="C18" i="17"/>
  <c r="G18" i="17"/>
  <c r="G17" i="17"/>
  <c r="K18" i="17"/>
  <c r="K17" i="17"/>
  <c r="O18" i="17"/>
  <c r="O17" i="17"/>
  <c r="S17" i="17"/>
  <c r="S18" i="17"/>
  <c r="E18" i="16"/>
  <c r="E17" i="16"/>
  <c r="I17" i="16"/>
  <c r="I18" i="16"/>
  <c r="M18" i="16"/>
  <c r="M17" i="16"/>
  <c r="Q17" i="16"/>
  <c r="Q18" i="16"/>
  <c r="C18" i="15"/>
  <c r="C17" i="15"/>
  <c r="G18" i="15"/>
  <c r="G17" i="15"/>
  <c r="K18" i="15"/>
  <c r="K17" i="15"/>
  <c r="O17" i="15"/>
  <c r="O18" i="15"/>
  <c r="S18" i="15"/>
  <c r="S17" i="15"/>
  <c r="E18" i="14"/>
  <c r="E17" i="14"/>
  <c r="I17" i="14"/>
  <c r="I18" i="14"/>
  <c r="M18" i="14"/>
  <c r="M17" i="14"/>
  <c r="Q17" i="14"/>
  <c r="Q18" i="14"/>
  <c r="C18" i="13"/>
  <c r="C17" i="13"/>
  <c r="G18" i="13"/>
  <c r="G17" i="13"/>
  <c r="K18" i="13"/>
  <c r="K17" i="13"/>
  <c r="O18" i="13"/>
  <c r="O17" i="13"/>
  <c r="S18" i="13"/>
  <c r="S17" i="13"/>
  <c r="E18" i="11"/>
  <c r="E17" i="11"/>
  <c r="I18" i="11"/>
  <c r="I17" i="11"/>
  <c r="M18" i="11"/>
  <c r="M17" i="11"/>
  <c r="Q18" i="11"/>
  <c r="Q17" i="11"/>
  <c r="C18" i="12"/>
  <c r="C17" i="12"/>
  <c r="G18" i="12"/>
  <c r="G17" i="12"/>
  <c r="K18" i="12"/>
  <c r="K17" i="12"/>
  <c r="O18" i="12"/>
  <c r="O17" i="12"/>
  <c r="S18" i="12"/>
  <c r="S17" i="12"/>
  <c r="E18" i="19"/>
  <c r="E17" i="19"/>
  <c r="I18" i="19"/>
  <c r="I17" i="19"/>
  <c r="M18" i="19"/>
  <c r="M17" i="19"/>
  <c r="Q18" i="19"/>
  <c r="Q17" i="19"/>
  <c r="C18" i="4"/>
  <c r="C17" i="4"/>
  <c r="G18" i="4"/>
  <c r="G17" i="4"/>
  <c r="K18" i="4"/>
  <c r="K17" i="4"/>
  <c r="O18" i="4"/>
  <c r="O17" i="4"/>
  <c r="S18" i="4"/>
  <c r="S17" i="4"/>
  <c r="E18" i="7"/>
  <c r="E17" i="7"/>
  <c r="I18" i="7"/>
  <c r="I17" i="7"/>
  <c r="M18" i="7"/>
  <c r="M17" i="7"/>
  <c r="Q18" i="7"/>
  <c r="Q17" i="7"/>
  <c r="I17" i="6"/>
  <c r="I18" i="6"/>
  <c r="M17" i="6"/>
  <c r="M18" i="6"/>
  <c r="Q17" i="6"/>
  <c r="Q18" i="6"/>
  <c r="C17" i="3"/>
  <c r="C18" i="3"/>
  <c r="G17" i="3"/>
  <c r="G18" i="3"/>
  <c r="K17" i="3"/>
  <c r="K18" i="3"/>
  <c r="O17" i="3"/>
  <c r="O18" i="3"/>
  <c r="S17" i="3"/>
  <c r="S18" i="3"/>
  <c r="E17" i="5"/>
  <c r="E18" i="5"/>
  <c r="I17" i="5"/>
  <c r="I18" i="5"/>
  <c r="M17" i="5"/>
  <c r="M18" i="5"/>
  <c r="Q17" i="5"/>
  <c r="Q18" i="5"/>
  <c r="C17" i="9"/>
  <c r="C18" i="9"/>
  <c r="G17" i="9"/>
  <c r="G18" i="9"/>
  <c r="K17" i="9"/>
  <c r="K18" i="9"/>
  <c r="O17" i="9"/>
  <c r="O18" i="9"/>
  <c r="S17" i="9"/>
  <c r="S18" i="9"/>
  <c r="O18" i="1"/>
  <c r="O17" i="1"/>
  <c r="I17" i="10"/>
  <c r="I18" i="10"/>
  <c r="C17" i="18"/>
  <c r="C18" i="18"/>
  <c r="O18" i="18"/>
  <c r="O17" i="18"/>
  <c r="E18" i="17"/>
  <c r="E17" i="17"/>
  <c r="Q18" i="17"/>
  <c r="Q17" i="17"/>
  <c r="G18" i="16"/>
  <c r="G17" i="16"/>
  <c r="S18" i="16"/>
  <c r="S17" i="16"/>
  <c r="M18" i="15"/>
  <c r="M17" i="15"/>
  <c r="G18" i="14"/>
  <c r="G17" i="14"/>
  <c r="O18" i="14"/>
  <c r="O17" i="14"/>
  <c r="I18" i="13"/>
  <c r="I17" i="13"/>
  <c r="Q18" i="13"/>
  <c r="Q17" i="13"/>
  <c r="K17" i="11"/>
  <c r="K18" i="11"/>
  <c r="S17" i="11"/>
  <c r="S18" i="11"/>
  <c r="I17" i="12"/>
  <c r="I18" i="12"/>
  <c r="C17" i="19"/>
  <c r="C18" i="19"/>
  <c r="O17" i="19"/>
  <c r="O18" i="19"/>
  <c r="I17" i="4"/>
  <c r="I18" i="4"/>
  <c r="C17" i="7"/>
  <c r="C18" i="7"/>
  <c r="O17" i="7"/>
  <c r="O18" i="7"/>
  <c r="K18" i="6"/>
  <c r="K17" i="6"/>
  <c r="E18" i="3"/>
  <c r="E17" i="3"/>
  <c r="C17" i="5"/>
  <c r="C18" i="5"/>
  <c r="K18" i="5"/>
  <c r="K17" i="5"/>
  <c r="E18" i="9"/>
  <c r="E17" i="9"/>
  <c r="M18" i="9"/>
  <c r="M17" i="9"/>
  <c r="E18" i="1"/>
  <c r="E17" i="1"/>
  <c r="F17" i="1"/>
  <c r="F18" i="1"/>
  <c r="J17" i="1"/>
  <c r="J18" i="1"/>
  <c r="N17" i="1"/>
  <c r="N18" i="1"/>
  <c r="R17" i="1"/>
  <c r="R18" i="1"/>
  <c r="D18" i="10"/>
  <c r="D17" i="10"/>
  <c r="H18" i="10"/>
  <c r="H17" i="10"/>
  <c r="L18" i="10"/>
  <c r="L17" i="10"/>
  <c r="P18" i="10"/>
  <c r="P17" i="10"/>
  <c r="T18" i="10"/>
  <c r="T17" i="10"/>
  <c r="F18" i="18"/>
  <c r="F17" i="18"/>
  <c r="J18" i="18"/>
  <c r="J17" i="18"/>
  <c r="N17" i="18"/>
  <c r="N18" i="18"/>
  <c r="R18" i="18"/>
  <c r="R17" i="18"/>
  <c r="D17" i="17"/>
  <c r="D18" i="17"/>
  <c r="H18" i="17"/>
  <c r="H17" i="17"/>
  <c r="L17" i="17"/>
  <c r="L18" i="17"/>
  <c r="P18" i="17"/>
  <c r="P17" i="17"/>
  <c r="T17" i="17"/>
  <c r="T18" i="17"/>
  <c r="F17" i="16"/>
  <c r="F18" i="16"/>
  <c r="J18" i="16"/>
  <c r="J17" i="16"/>
  <c r="N17" i="16"/>
  <c r="N18" i="16"/>
  <c r="R18" i="16"/>
  <c r="R17" i="16"/>
  <c r="D17" i="15"/>
  <c r="D18" i="15"/>
  <c r="H18" i="15"/>
  <c r="H17" i="15"/>
  <c r="L17" i="15"/>
  <c r="L18" i="15"/>
  <c r="P18" i="15"/>
  <c r="P17" i="15"/>
  <c r="T17" i="15"/>
  <c r="T18" i="15"/>
  <c r="F18" i="14"/>
  <c r="F17" i="14"/>
  <c r="J18" i="14"/>
  <c r="J17" i="14"/>
  <c r="N17" i="14"/>
  <c r="N18" i="14"/>
  <c r="R18" i="14"/>
  <c r="R17" i="14"/>
  <c r="D17" i="13"/>
  <c r="D18" i="13"/>
  <c r="H18" i="13"/>
  <c r="H17" i="13"/>
  <c r="L17" i="13"/>
  <c r="L18" i="13"/>
  <c r="P18" i="13"/>
  <c r="P17" i="13"/>
  <c r="T18" i="13"/>
  <c r="T17" i="13"/>
  <c r="F18" i="11"/>
  <c r="F17" i="11"/>
  <c r="J18" i="11"/>
  <c r="J17" i="11"/>
  <c r="N18" i="11"/>
  <c r="N17" i="11"/>
  <c r="R18" i="11"/>
  <c r="R17" i="11"/>
  <c r="D18" i="12"/>
  <c r="D17" i="12"/>
  <c r="H18" i="12"/>
  <c r="H17" i="12"/>
  <c r="L18" i="12"/>
  <c r="L17" i="12"/>
  <c r="P18" i="12"/>
  <c r="P17" i="12"/>
  <c r="T18" i="12"/>
  <c r="T17" i="12"/>
  <c r="F18" i="19"/>
  <c r="F17" i="19"/>
  <c r="J18" i="19"/>
  <c r="J17" i="19"/>
  <c r="N18" i="19"/>
  <c r="N17" i="19"/>
  <c r="R18" i="19"/>
  <c r="R17" i="19"/>
  <c r="D18" i="4"/>
  <c r="D17" i="4"/>
  <c r="H18" i="4"/>
  <c r="H17" i="4"/>
  <c r="L18" i="4"/>
  <c r="L17" i="4"/>
  <c r="P18" i="4"/>
  <c r="P17" i="4"/>
  <c r="T18" i="4"/>
  <c r="T17" i="4"/>
  <c r="F18" i="7"/>
  <c r="F17" i="7"/>
  <c r="J18" i="7"/>
  <c r="J17" i="7"/>
  <c r="N18" i="7"/>
  <c r="N17" i="7"/>
  <c r="R18" i="7"/>
  <c r="R17" i="7"/>
  <c r="J18" i="6"/>
  <c r="J17" i="6"/>
  <c r="N18" i="6"/>
  <c r="N17" i="6"/>
  <c r="R18" i="6"/>
  <c r="R17" i="6"/>
  <c r="D18" i="3"/>
  <c r="D17" i="3"/>
  <c r="H18" i="3"/>
  <c r="H17" i="3"/>
  <c r="L18" i="3"/>
  <c r="L17" i="3"/>
  <c r="P18" i="3"/>
  <c r="P17" i="3"/>
  <c r="T18" i="3"/>
  <c r="T17" i="3"/>
  <c r="F18" i="5"/>
  <c r="F17" i="5"/>
  <c r="J18" i="5"/>
  <c r="J17" i="5"/>
  <c r="N18" i="5"/>
  <c r="N17" i="5"/>
  <c r="R18" i="5"/>
  <c r="R17" i="5"/>
  <c r="D18" i="9"/>
  <c r="D17" i="9"/>
  <c r="H18" i="9"/>
  <c r="H17" i="9"/>
  <c r="L18" i="9"/>
  <c r="L17" i="9"/>
  <c r="P18" i="9"/>
  <c r="P17" i="9"/>
  <c r="T18" i="9"/>
  <c r="T17" i="9"/>
  <c r="C45" i="10"/>
  <c r="C45" i="9"/>
  <c r="C45" i="5"/>
  <c r="C45" i="3"/>
  <c r="C45" i="6"/>
  <c r="C45" i="7"/>
  <c r="C45" i="4"/>
  <c r="C45" i="19"/>
  <c r="C45" i="12"/>
  <c r="C45" i="11"/>
  <c r="C45" i="13"/>
  <c r="C45" i="14"/>
  <c r="C45" i="15"/>
  <c r="C45" i="16"/>
  <c r="C45" i="17"/>
  <c r="C45" i="18"/>
  <c r="C45" i="1"/>
  <c r="C32" i="1" l="1"/>
  <c r="C32" i="15"/>
  <c r="C32" i="12"/>
  <c r="C32" i="6"/>
  <c r="C32" i="10"/>
  <c r="C32" i="17"/>
  <c r="C32" i="4"/>
  <c r="C32" i="18"/>
  <c r="C32" i="14"/>
  <c r="C32" i="19"/>
  <c r="C32" i="3"/>
  <c r="C32" i="13"/>
  <c r="C32" i="5"/>
  <c r="C32" i="16"/>
  <c r="C32" i="11"/>
  <c r="C32" i="7"/>
  <c r="C32" i="9"/>
  <c r="C87" i="1"/>
  <c r="C73" i="1"/>
  <c r="C74" i="1" s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T45" i="1"/>
  <c r="T32" i="1" s="1"/>
  <c r="S45" i="1"/>
  <c r="S32" i="1" s="1"/>
  <c r="R45" i="1"/>
  <c r="R32" i="1" s="1"/>
  <c r="Q45" i="1"/>
  <c r="Q32" i="1" s="1"/>
  <c r="P45" i="1"/>
  <c r="P32" i="1" s="1"/>
  <c r="O45" i="1"/>
  <c r="O32" i="1" s="1"/>
  <c r="N45" i="1"/>
  <c r="N32" i="1" s="1"/>
  <c r="M45" i="1"/>
  <c r="M32" i="1" s="1"/>
  <c r="L45" i="1"/>
  <c r="L32" i="1" s="1"/>
  <c r="K45" i="1"/>
  <c r="K32" i="1" s="1"/>
  <c r="J45" i="1"/>
  <c r="J32" i="1" s="1"/>
  <c r="I45" i="1"/>
  <c r="I32" i="1" s="1"/>
  <c r="H45" i="1"/>
  <c r="H32" i="1" s="1"/>
  <c r="G45" i="1"/>
  <c r="G32" i="1" s="1"/>
  <c r="F45" i="1"/>
  <c r="F32" i="1" s="1"/>
  <c r="E45" i="1"/>
  <c r="E32" i="1" s="1"/>
  <c r="D45" i="1"/>
  <c r="D32" i="1" s="1"/>
  <c r="T101" i="19"/>
  <c r="S101" i="19"/>
  <c r="R101" i="19"/>
  <c r="Q101" i="19"/>
  <c r="P101" i="19"/>
  <c r="O101" i="19"/>
  <c r="N101" i="19"/>
  <c r="M101" i="19"/>
  <c r="L101" i="19"/>
  <c r="K101" i="19"/>
  <c r="J101" i="19"/>
  <c r="I101" i="19"/>
  <c r="H101" i="19"/>
  <c r="G101" i="19"/>
  <c r="F101" i="19"/>
  <c r="E101" i="19"/>
  <c r="D101" i="19"/>
  <c r="C101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C88" i="19" s="1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C46" i="19" s="1"/>
  <c r="T45" i="19"/>
  <c r="T32" i="19" s="1"/>
  <c r="S45" i="19"/>
  <c r="S32" i="19" s="1"/>
  <c r="R45" i="19"/>
  <c r="R32" i="19" s="1"/>
  <c r="Q45" i="19"/>
  <c r="Q32" i="19" s="1"/>
  <c r="P45" i="19"/>
  <c r="P32" i="19" s="1"/>
  <c r="O45" i="19"/>
  <c r="O32" i="19" s="1"/>
  <c r="N45" i="19"/>
  <c r="N32" i="19" s="1"/>
  <c r="M45" i="19"/>
  <c r="M32" i="19" s="1"/>
  <c r="L45" i="19"/>
  <c r="L32" i="19" s="1"/>
  <c r="K45" i="19"/>
  <c r="K32" i="19" s="1"/>
  <c r="J45" i="19"/>
  <c r="J32" i="19" s="1"/>
  <c r="I45" i="19"/>
  <c r="I32" i="19" s="1"/>
  <c r="H45" i="19"/>
  <c r="H32" i="19" s="1"/>
  <c r="G45" i="19"/>
  <c r="G32" i="19" s="1"/>
  <c r="F45" i="19"/>
  <c r="F32" i="19" s="1"/>
  <c r="E45" i="19"/>
  <c r="E32" i="19" s="1"/>
  <c r="D45" i="19"/>
  <c r="D32" i="19" s="1"/>
  <c r="T101" i="18"/>
  <c r="S101" i="18"/>
  <c r="R101" i="18"/>
  <c r="Q101" i="18"/>
  <c r="P101" i="18"/>
  <c r="O101" i="18"/>
  <c r="N101" i="18"/>
  <c r="M101" i="18"/>
  <c r="L101" i="18"/>
  <c r="K101" i="18"/>
  <c r="J101" i="18"/>
  <c r="I101" i="18"/>
  <c r="H101" i="18"/>
  <c r="G101" i="18"/>
  <c r="F101" i="18"/>
  <c r="E101" i="18"/>
  <c r="D101" i="18"/>
  <c r="C101" i="18"/>
  <c r="T87" i="18"/>
  <c r="S87" i="18"/>
  <c r="R87" i="18"/>
  <c r="Q87" i="18"/>
  <c r="P87" i="18"/>
  <c r="O87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C88" i="18" s="1"/>
  <c r="T73" i="18"/>
  <c r="S73" i="18"/>
  <c r="R73" i="18"/>
  <c r="Q73" i="18"/>
  <c r="P73" i="18"/>
  <c r="O73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C74" i="18" s="1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C60" i="18" s="1"/>
  <c r="T45" i="18"/>
  <c r="T32" i="18" s="1"/>
  <c r="S45" i="18"/>
  <c r="S32" i="18" s="1"/>
  <c r="R45" i="18"/>
  <c r="R32" i="18" s="1"/>
  <c r="Q45" i="18"/>
  <c r="Q32" i="18" s="1"/>
  <c r="P45" i="18"/>
  <c r="P32" i="18" s="1"/>
  <c r="O45" i="18"/>
  <c r="O32" i="18" s="1"/>
  <c r="N45" i="18"/>
  <c r="N32" i="18" s="1"/>
  <c r="M45" i="18"/>
  <c r="M32" i="18" s="1"/>
  <c r="L45" i="18"/>
  <c r="L32" i="18" s="1"/>
  <c r="K45" i="18"/>
  <c r="K32" i="18" s="1"/>
  <c r="J45" i="18"/>
  <c r="J32" i="18" s="1"/>
  <c r="I45" i="18"/>
  <c r="I32" i="18" s="1"/>
  <c r="H45" i="18"/>
  <c r="H32" i="18" s="1"/>
  <c r="G45" i="18"/>
  <c r="G32" i="18" s="1"/>
  <c r="F45" i="18"/>
  <c r="F32" i="18" s="1"/>
  <c r="E45" i="18"/>
  <c r="E32" i="18" s="1"/>
  <c r="D45" i="18"/>
  <c r="D32" i="18" s="1"/>
  <c r="T101" i="17"/>
  <c r="S101" i="17"/>
  <c r="R101" i="17"/>
  <c r="Q101" i="17"/>
  <c r="P101" i="17"/>
  <c r="O101" i="17"/>
  <c r="N101" i="17"/>
  <c r="M101" i="17"/>
  <c r="L101" i="17"/>
  <c r="K101" i="17"/>
  <c r="J101" i="17"/>
  <c r="I101" i="17"/>
  <c r="H101" i="17"/>
  <c r="G101" i="17"/>
  <c r="F101" i="17"/>
  <c r="E101" i="17"/>
  <c r="D101" i="17"/>
  <c r="C101" i="17"/>
  <c r="T87" i="17"/>
  <c r="S87" i="17"/>
  <c r="R87" i="17"/>
  <c r="Q87" i="17"/>
  <c r="P87" i="17"/>
  <c r="O87" i="17"/>
  <c r="N87" i="17"/>
  <c r="M87" i="17"/>
  <c r="L87" i="17"/>
  <c r="K87" i="17"/>
  <c r="J87" i="17"/>
  <c r="I87" i="17"/>
  <c r="H87" i="17"/>
  <c r="G87" i="17"/>
  <c r="F87" i="17"/>
  <c r="E87" i="17"/>
  <c r="D87" i="17"/>
  <c r="C87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C73" i="17"/>
  <c r="C74" i="17" s="1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C46" i="17" s="1"/>
  <c r="T45" i="17"/>
  <c r="T32" i="17" s="1"/>
  <c r="S45" i="17"/>
  <c r="S32" i="17" s="1"/>
  <c r="R45" i="17"/>
  <c r="R32" i="17" s="1"/>
  <c r="Q45" i="17"/>
  <c r="Q32" i="17" s="1"/>
  <c r="P45" i="17"/>
  <c r="P32" i="17" s="1"/>
  <c r="O45" i="17"/>
  <c r="O32" i="17" s="1"/>
  <c r="N45" i="17"/>
  <c r="N32" i="17" s="1"/>
  <c r="M45" i="17"/>
  <c r="M32" i="17" s="1"/>
  <c r="L45" i="17"/>
  <c r="L32" i="17" s="1"/>
  <c r="K45" i="17"/>
  <c r="K32" i="17" s="1"/>
  <c r="J45" i="17"/>
  <c r="J32" i="17" s="1"/>
  <c r="I45" i="17"/>
  <c r="I32" i="17" s="1"/>
  <c r="H45" i="17"/>
  <c r="H32" i="17" s="1"/>
  <c r="G45" i="17"/>
  <c r="G32" i="17" s="1"/>
  <c r="F45" i="17"/>
  <c r="F32" i="17" s="1"/>
  <c r="E45" i="17"/>
  <c r="E32" i="17" s="1"/>
  <c r="D45" i="17"/>
  <c r="D32" i="17" s="1"/>
  <c r="T101" i="16"/>
  <c r="S101" i="16"/>
  <c r="R101" i="16"/>
  <c r="Q101" i="16"/>
  <c r="P101" i="16"/>
  <c r="O101" i="16"/>
  <c r="N101" i="16"/>
  <c r="M101" i="16"/>
  <c r="L101" i="16"/>
  <c r="K101" i="16"/>
  <c r="J101" i="16"/>
  <c r="I101" i="16"/>
  <c r="H101" i="16"/>
  <c r="G101" i="16"/>
  <c r="F101" i="16"/>
  <c r="E101" i="16"/>
  <c r="D101" i="16"/>
  <c r="C101" i="16"/>
  <c r="T87" i="16"/>
  <c r="S87" i="16"/>
  <c r="R87" i="16"/>
  <c r="Q87" i="16"/>
  <c r="P87" i="16"/>
  <c r="O87" i="16"/>
  <c r="N87" i="16"/>
  <c r="M87" i="16"/>
  <c r="L87" i="16"/>
  <c r="K87" i="16"/>
  <c r="J87" i="16"/>
  <c r="I87" i="16"/>
  <c r="H87" i="16"/>
  <c r="G87" i="16"/>
  <c r="F87" i="16"/>
  <c r="E87" i="16"/>
  <c r="D87" i="16"/>
  <c r="C87" i="16"/>
  <c r="C88" i="16" s="1"/>
  <c r="T73" i="16"/>
  <c r="S73" i="16"/>
  <c r="R73" i="16"/>
  <c r="Q73" i="16"/>
  <c r="P73" i="16"/>
  <c r="O73" i="16"/>
  <c r="N73" i="16"/>
  <c r="M73" i="16"/>
  <c r="L73" i="16"/>
  <c r="K73" i="16"/>
  <c r="J73" i="16"/>
  <c r="I73" i="16"/>
  <c r="H73" i="16"/>
  <c r="G73" i="16"/>
  <c r="F73" i="16"/>
  <c r="E73" i="16"/>
  <c r="D73" i="16"/>
  <c r="C73" i="16"/>
  <c r="T59" i="16"/>
  <c r="S59" i="16"/>
  <c r="R59" i="16"/>
  <c r="Q59" i="16"/>
  <c r="P59" i="16"/>
  <c r="O59" i="16"/>
  <c r="N59" i="16"/>
  <c r="M59" i="16"/>
  <c r="L59" i="16"/>
  <c r="K59" i="16"/>
  <c r="J59" i="16"/>
  <c r="I59" i="16"/>
  <c r="H59" i="16"/>
  <c r="G59" i="16"/>
  <c r="F59" i="16"/>
  <c r="E59" i="16"/>
  <c r="D59" i="16"/>
  <c r="C59" i="16"/>
  <c r="C46" i="16" s="1"/>
  <c r="T45" i="16"/>
  <c r="T32" i="16" s="1"/>
  <c r="S45" i="16"/>
  <c r="S32" i="16" s="1"/>
  <c r="R45" i="16"/>
  <c r="R32" i="16" s="1"/>
  <c r="Q45" i="16"/>
  <c r="Q32" i="16" s="1"/>
  <c r="P45" i="16"/>
  <c r="P32" i="16" s="1"/>
  <c r="O45" i="16"/>
  <c r="O32" i="16" s="1"/>
  <c r="N45" i="16"/>
  <c r="N32" i="16" s="1"/>
  <c r="M45" i="16"/>
  <c r="M32" i="16" s="1"/>
  <c r="L45" i="16"/>
  <c r="L32" i="16" s="1"/>
  <c r="K45" i="16"/>
  <c r="K32" i="16" s="1"/>
  <c r="J45" i="16"/>
  <c r="J32" i="16" s="1"/>
  <c r="I45" i="16"/>
  <c r="I32" i="16" s="1"/>
  <c r="H45" i="16"/>
  <c r="H32" i="16" s="1"/>
  <c r="G45" i="16"/>
  <c r="G32" i="16" s="1"/>
  <c r="F45" i="16"/>
  <c r="F32" i="16" s="1"/>
  <c r="E45" i="16"/>
  <c r="E32" i="16" s="1"/>
  <c r="D45" i="16"/>
  <c r="D32" i="16" s="1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D101" i="15"/>
  <c r="C101" i="15"/>
  <c r="T87" i="15"/>
  <c r="S87" i="15"/>
  <c r="R87" i="15"/>
  <c r="Q87" i="15"/>
  <c r="P87" i="15"/>
  <c r="O87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C88" i="15" s="1"/>
  <c r="T73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D73" i="15"/>
  <c r="C73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T45" i="15"/>
  <c r="T32" i="15" s="1"/>
  <c r="S45" i="15"/>
  <c r="S32" i="15" s="1"/>
  <c r="R45" i="15"/>
  <c r="R32" i="15" s="1"/>
  <c r="Q45" i="15"/>
  <c r="Q32" i="15" s="1"/>
  <c r="P45" i="15"/>
  <c r="P32" i="15" s="1"/>
  <c r="O45" i="15"/>
  <c r="O32" i="15" s="1"/>
  <c r="N45" i="15"/>
  <c r="N32" i="15" s="1"/>
  <c r="M45" i="15"/>
  <c r="M32" i="15" s="1"/>
  <c r="L45" i="15"/>
  <c r="L32" i="15" s="1"/>
  <c r="K45" i="15"/>
  <c r="K32" i="15" s="1"/>
  <c r="J45" i="15"/>
  <c r="J32" i="15" s="1"/>
  <c r="I45" i="15"/>
  <c r="I32" i="15" s="1"/>
  <c r="H45" i="15"/>
  <c r="H32" i="15" s="1"/>
  <c r="G45" i="15"/>
  <c r="G32" i="15" s="1"/>
  <c r="F45" i="15"/>
  <c r="F32" i="15" s="1"/>
  <c r="E45" i="15"/>
  <c r="E32" i="15" s="1"/>
  <c r="D45" i="15"/>
  <c r="D32" i="15" s="1"/>
  <c r="T101" i="14"/>
  <c r="S101" i="14"/>
  <c r="R101" i="14"/>
  <c r="Q101" i="14"/>
  <c r="P101" i="14"/>
  <c r="O101" i="14"/>
  <c r="N101" i="14"/>
  <c r="M101" i="14"/>
  <c r="L101" i="14"/>
  <c r="K101" i="14"/>
  <c r="J101" i="14"/>
  <c r="I101" i="14"/>
  <c r="H101" i="14"/>
  <c r="G101" i="14"/>
  <c r="F101" i="14"/>
  <c r="E101" i="14"/>
  <c r="D101" i="14"/>
  <c r="C101" i="14"/>
  <c r="T87" i="14"/>
  <c r="S87" i="14"/>
  <c r="R87" i="14"/>
  <c r="Q87" i="14"/>
  <c r="P87" i="14"/>
  <c r="O87" i="14"/>
  <c r="N87" i="14"/>
  <c r="M87" i="14"/>
  <c r="L87" i="14"/>
  <c r="K87" i="14"/>
  <c r="J87" i="14"/>
  <c r="I87" i="14"/>
  <c r="H87" i="14"/>
  <c r="G87" i="14"/>
  <c r="F87" i="14"/>
  <c r="E87" i="14"/>
  <c r="D87" i="14"/>
  <c r="C87" i="14"/>
  <c r="T73" i="14"/>
  <c r="S73" i="14"/>
  <c r="R73" i="14"/>
  <c r="Q73" i="14"/>
  <c r="P73" i="14"/>
  <c r="O73" i="14"/>
  <c r="N73" i="14"/>
  <c r="M73" i="14"/>
  <c r="L73" i="14"/>
  <c r="K73" i="14"/>
  <c r="J73" i="14"/>
  <c r="I73" i="14"/>
  <c r="H73" i="14"/>
  <c r="G73" i="14"/>
  <c r="F73" i="14"/>
  <c r="E73" i="14"/>
  <c r="D73" i="14"/>
  <c r="C73" i="14"/>
  <c r="C74" i="14" s="1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C46" i="14" s="1"/>
  <c r="T45" i="14"/>
  <c r="T32" i="14" s="1"/>
  <c r="S45" i="14"/>
  <c r="S32" i="14" s="1"/>
  <c r="R45" i="14"/>
  <c r="R32" i="14" s="1"/>
  <c r="Q45" i="14"/>
  <c r="Q32" i="14" s="1"/>
  <c r="P45" i="14"/>
  <c r="P32" i="14" s="1"/>
  <c r="O45" i="14"/>
  <c r="O32" i="14" s="1"/>
  <c r="N45" i="14"/>
  <c r="N32" i="14" s="1"/>
  <c r="M45" i="14"/>
  <c r="M32" i="14" s="1"/>
  <c r="L45" i="14"/>
  <c r="L32" i="14" s="1"/>
  <c r="K45" i="14"/>
  <c r="K32" i="14" s="1"/>
  <c r="J45" i="14"/>
  <c r="J32" i="14" s="1"/>
  <c r="I45" i="14"/>
  <c r="I32" i="14" s="1"/>
  <c r="H45" i="14"/>
  <c r="H32" i="14" s="1"/>
  <c r="G45" i="14"/>
  <c r="G32" i="14" s="1"/>
  <c r="F45" i="14"/>
  <c r="F32" i="14" s="1"/>
  <c r="E45" i="14"/>
  <c r="E32" i="14" s="1"/>
  <c r="D45" i="14"/>
  <c r="D32" i="14" s="1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C74" i="13" s="1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C46" i="13" s="1"/>
  <c r="T45" i="13"/>
  <c r="T32" i="13" s="1"/>
  <c r="S45" i="13"/>
  <c r="S32" i="13" s="1"/>
  <c r="R45" i="13"/>
  <c r="R32" i="13" s="1"/>
  <c r="Q45" i="13"/>
  <c r="Q32" i="13" s="1"/>
  <c r="P45" i="13"/>
  <c r="P32" i="13" s="1"/>
  <c r="O45" i="13"/>
  <c r="O32" i="13" s="1"/>
  <c r="N45" i="13"/>
  <c r="N32" i="13" s="1"/>
  <c r="M45" i="13"/>
  <c r="M32" i="13" s="1"/>
  <c r="L45" i="13"/>
  <c r="L32" i="13" s="1"/>
  <c r="K45" i="13"/>
  <c r="K32" i="13" s="1"/>
  <c r="J45" i="13"/>
  <c r="J32" i="13" s="1"/>
  <c r="I45" i="13"/>
  <c r="I32" i="13" s="1"/>
  <c r="H45" i="13"/>
  <c r="H32" i="13" s="1"/>
  <c r="G45" i="13"/>
  <c r="G32" i="13" s="1"/>
  <c r="F45" i="13"/>
  <c r="F32" i="13" s="1"/>
  <c r="E45" i="13"/>
  <c r="E32" i="13" s="1"/>
  <c r="D45" i="13"/>
  <c r="D32" i="13" s="1"/>
  <c r="T101" i="12"/>
  <c r="S101" i="12"/>
  <c r="R101" i="12"/>
  <c r="Q101" i="12"/>
  <c r="P101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C101" i="12"/>
  <c r="T87" i="12"/>
  <c r="S87" i="12"/>
  <c r="R87" i="12"/>
  <c r="Q87" i="12"/>
  <c r="P87" i="12"/>
  <c r="O87" i="12"/>
  <c r="N87" i="12"/>
  <c r="M87" i="12"/>
  <c r="L87" i="12"/>
  <c r="K87" i="12"/>
  <c r="J87" i="12"/>
  <c r="I87" i="12"/>
  <c r="H87" i="12"/>
  <c r="G87" i="12"/>
  <c r="F87" i="12"/>
  <c r="E87" i="12"/>
  <c r="D87" i="12"/>
  <c r="C87" i="12"/>
  <c r="C88" i="12" s="1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C73" i="12"/>
  <c r="C74" i="12" s="1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T45" i="12"/>
  <c r="T32" i="12" s="1"/>
  <c r="S45" i="12"/>
  <c r="S32" i="12" s="1"/>
  <c r="R45" i="12"/>
  <c r="R32" i="12" s="1"/>
  <c r="Q45" i="12"/>
  <c r="Q32" i="12" s="1"/>
  <c r="P45" i="12"/>
  <c r="P32" i="12" s="1"/>
  <c r="O45" i="12"/>
  <c r="O32" i="12" s="1"/>
  <c r="N45" i="12"/>
  <c r="N32" i="12" s="1"/>
  <c r="M45" i="12"/>
  <c r="M32" i="12" s="1"/>
  <c r="L45" i="12"/>
  <c r="L32" i="12" s="1"/>
  <c r="K45" i="12"/>
  <c r="K32" i="12" s="1"/>
  <c r="J45" i="12"/>
  <c r="J32" i="12" s="1"/>
  <c r="I45" i="12"/>
  <c r="I32" i="12" s="1"/>
  <c r="H45" i="12"/>
  <c r="H32" i="12" s="1"/>
  <c r="G45" i="12"/>
  <c r="G32" i="12" s="1"/>
  <c r="F45" i="12"/>
  <c r="F32" i="12" s="1"/>
  <c r="E45" i="12"/>
  <c r="E32" i="12" s="1"/>
  <c r="D45" i="12"/>
  <c r="D32" i="12" s="1"/>
  <c r="C60" i="15" l="1"/>
  <c r="C60" i="12"/>
  <c r="C88" i="14"/>
  <c r="C46" i="18"/>
  <c r="C46" i="15"/>
  <c r="C46" i="12"/>
  <c r="C60" i="19"/>
  <c r="C60" i="16"/>
  <c r="C88" i="1"/>
  <c r="C88" i="13"/>
  <c r="C74" i="15"/>
  <c r="C60" i="17"/>
  <c r="C88" i="17"/>
  <c r="C74" i="19"/>
  <c r="C60" i="13"/>
  <c r="C60" i="14"/>
  <c r="C74" i="16"/>
  <c r="M60" i="19"/>
  <c r="H74" i="19"/>
  <c r="Q74" i="13"/>
  <c r="O60" i="17"/>
  <c r="K74" i="19"/>
  <c r="Q88" i="19"/>
  <c r="M74" i="13"/>
  <c r="T74" i="14"/>
  <c r="H88" i="16"/>
  <c r="F60" i="19"/>
  <c r="L74" i="19"/>
  <c r="F88" i="19"/>
  <c r="O60" i="13"/>
  <c r="K74" i="15"/>
  <c r="Q88" i="15"/>
  <c r="G60" i="17"/>
  <c r="M74" i="17"/>
  <c r="M88" i="1"/>
  <c r="N74" i="12"/>
  <c r="E60" i="15"/>
  <c r="G74" i="15"/>
  <c r="J88" i="14"/>
  <c r="S74" i="15"/>
  <c r="L74" i="18"/>
  <c r="E88" i="19"/>
  <c r="P60" i="12"/>
  <c r="G60" i="13"/>
  <c r="N60" i="19"/>
  <c r="R88" i="19"/>
  <c r="H60" i="12"/>
  <c r="E88" i="15"/>
  <c r="N60" i="18"/>
  <c r="R88" i="18"/>
  <c r="E60" i="19"/>
  <c r="J46" i="12"/>
  <c r="R46" i="12"/>
  <c r="F46" i="16"/>
  <c r="J46" i="16"/>
  <c r="N46" i="16"/>
  <c r="R46" i="16"/>
  <c r="E46" i="17"/>
  <c r="I46" i="17"/>
  <c r="M46" i="17"/>
  <c r="Q46" i="17"/>
  <c r="D46" i="18"/>
  <c r="H46" i="18"/>
  <c r="L46" i="18"/>
  <c r="P46" i="18"/>
  <c r="T46" i="18"/>
  <c r="G46" i="19"/>
  <c r="K46" i="19"/>
  <c r="O46" i="19"/>
  <c r="S46" i="19"/>
  <c r="L88" i="1"/>
  <c r="H46" i="14"/>
  <c r="L46" i="14"/>
  <c r="T46" i="14"/>
  <c r="G46" i="15"/>
  <c r="O46" i="15"/>
  <c r="S46" i="15"/>
  <c r="K46" i="12"/>
  <c r="S46" i="12"/>
  <c r="J46" i="13"/>
  <c r="R46" i="13"/>
  <c r="I46" i="14"/>
  <c r="M46" i="14"/>
  <c r="Q46" i="14"/>
  <c r="H46" i="15"/>
  <c r="P46" i="15"/>
  <c r="G46" i="16"/>
  <c r="O46" i="16"/>
  <c r="F46" i="17"/>
  <c r="N46" i="17"/>
  <c r="E46" i="18"/>
  <c r="M46" i="18"/>
  <c r="Q46" i="18"/>
  <c r="D46" i="19"/>
  <c r="L46" i="19"/>
  <c r="T46" i="19"/>
  <c r="D46" i="12"/>
  <c r="H46" i="12"/>
  <c r="L46" i="12"/>
  <c r="P46" i="12"/>
  <c r="T46" i="12"/>
  <c r="G46" i="13"/>
  <c r="K46" i="13"/>
  <c r="O46" i="13"/>
  <c r="S46" i="13"/>
  <c r="F46" i="14"/>
  <c r="J46" i="14"/>
  <c r="N46" i="14"/>
  <c r="R46" i="14"/>
  <c r="E46" i="15"/>
  <c r="I46" i="15"/>
  <c r="M46" i="15"/>
  <c r="Q46" i="15"/>
  <c r="D46" i="16"/>
  <c r="H46" i="16"/>
  <c r="L46" i="16"/>
  <c r="P46" i="16"/>
  <c r="T46" i="16"/>
  <c r="G46" i="17"/>
  <c r="K46" i="17"/>
  <c r="O46" i="17"/>
  <c r="S46" i="17"/>
  <c r="F46" i="18"/>
  <c r="J46" i="18"/>
  <c r="N46" i="18"/>
  <c r="R46" i="18"/>
  <c r="E46" i="19"/>
  <c r="I46" i="19"/>
  <c r="M46" i="19"/>
  <c r="Q46" i="19"/>
  <c r="F46" i="12"/>
  <c r="N46" i="12"/>
  <c r="E46" i="13"/>
  <c r="I46" i="13"/>
  <c r="M46" i="13"/>
  <c r="Q46" i="13"/>
  <c r="D46" i="14"/>
  <c r="P46" i="14"/>
  <c r="K46" i="15"/>
  <c r="G46" i="12"/>
  <c r="O46" i="12"/>
  <c r="F46" i="13"/>
  <c r="N46" i="13"/>
  <c r="E46" i="14"/>
  <c r="D46" i="15"/>
  <c r="L46" i="15"/>
  <c r="T46" i="15"/>
  <c r="K46" i="16"/>
  <c r="S46" i="16"/>
  <c r="J46" i="17"/>
  <c r="R46" i="17"/>
  <c r="I46" i="18"/>
  <c r="H46" i="19"/>
  <c r="P46" i="19"/>
  <c r="E46" i="12"/>
  <c r="I46" i="12"/>
  <c r="M46" i="12"/>
  <c r="Q46" i="12"/>
  <c r="D46" i="13"/>
  <c r="H46" i="13"/>
  <c r="L46" i="13"/>
  <c r="P46" i="13"/>
  <c r="T46" i="13"/>
  <c r="G46" i="14"/>
  <c r="K46" i="14"/>
  <c r="O46" i="14"/>
  <c r="S46" i="14"/>
  <c r="F46" i="15"/>
  <c r="J46" i="15"/>
  <c r="N46" i="15"/>
  <c r="R46" i="15"/>
  <c r="E46" i="16"/>
  <c r="I46" i="16"/>
  <c r="M46" i="16"/>
  <c r="Q46" i="16"/>
  <c r="D46" i="17"/>
  <c r="H46" i="17"/>
  <c r="L46" i="17"/>
  <c r="P46" i="17"/>
  <c r="T46" i="17"/>
  <c r="G46" i="18"/>
  <c r="K46" i="18"/>
  <c r="O46" i="18"/>
  <c r="S46" i="18"/>
  <c r="F46" i="19"/>
  <c r="J46" i="19"/>
  <c r="N46" i="19"/>
  <c r="R46" i="19"/>
  <c r="F60" i="12"/>
  <c r="N60" i="12"/>
  <c r="R60" i="12"/>
  <c r="D74" i="12"/>
  <c r="T74" i="12"/>
  <c r="F88" i="12"/>
  <c r="E60" i="13"/>
  <c r="M60" i="13"/>
  <c r="Q60" i="13"/>
  <c r="G74" i="13"/>
  <c r="J74" i="14"/>
  <c r="T88" i="14"/>
  <c r="K60" i="15"/>
  <c r="O60" i="15"/>
  <c r="I74" i="15"/>
  <c r="G88" i="15"/>
  <c r="E60" i="17"/>
  <c r="M60" i="17"/>
  <c r="Q60" i="17"/>
  <c r="D60" i="18"/>
  <c r="R74" i="18"/>
  <c r="O60" i="19"/>
  <c r="G88" i="19"/>
  <c r="O88" i="19"/>
  <c r="G60" i="12"/>
  <c r="O60" i="12"/>
  <c r="I74" i="12"/>
  <c r="M74" i="12"/>
  <c r="O88" i="12"/>
  <c r="F60" i="13"/>
  <c r="N60" i="13"/>
  <c r="L74" i="13"/>
  <c r="R88" i="13"/>
  <c r="P60" i="15"/>
  <c r="H88" i="15"/>
  <c r="P88" i="15"/>
  <c r="M74" i="16"/>
  <c r="S88" i="16"/>
  <c r="F60" i="17"/>
  <c r="N60" i="17"/>
  <c r="R60" i="17"/>
  <c r="D74" i="17"/>
  <c r="F88" i="17"/>
  <c r="M60" i="18"/>
  <c r="D60" i="19"/>
  <c r="L60" i="19"/>
  <c r="P60" i="19"/>
  <c r="J74" i="19"/>
  <c r="H88" i="19"/>
  <c r="P88" i="19"/>
  <c r="N88" i="1"/>
  <c r="L88" i="18"/>
  <c r="G88" i="1"/>
  <c r="O88" i="1"/>
  <c r="E60" i="12"/>
  <c r="Q60" i="12"/>
  <c r="S74" i="12"/>
  <c r="L60" i="13"/>
  <c r="P60" i="13"/>
  <c r="H88" i="13"/>
  <c r="I60" i="14"/>
  <c r="O74" i="14"/>
  <c r="F60" i="15"/>
  <c r="N60" i="15"/>
  <c r="L74" i="15"/>
  <c r="F88" i="15"/>
  <c r="R88" i="15"/>
  <c r="H60" i="17"/>
  <c r="P60" i="17"/>
  <c r="N74" i="17"/>
  <c r="S60" i="18"/>
  <c r="K88" i="18"/>
  <c r="D88" i="1"/>
  <c r="E88" i="1"/>
  <c r="J74" i="12"/>
  <c r="P88" i="12"/>
  <c r="K60" i="13"/>
  <c r="F88" i="13"/>
  <c r="L88" i="13"/>
  <c r="T88" i="13"/>
  <c r="N74" i="15"/>
  <c r="R88" i="16"/>
  <c r="P88" i="17"/>
  <c r="M74" i="18"/>
  <c r="I88" i="16"/>
  <c r="N74" i="18"/>
  <c r="F88" i="1"/>
  <c r="K88" i="16"/>
  <c r="K60" i="18"/>
  <c r="H88" i="1"/>
  <c r="P88" i="1"/>
  <c r="D60" i="15"/>
  <c r="L60" i="15"/>
  <c r="K60" i="19"/>
  <c r="I88" i="1"/>
  <c r="Q88" i="1"/>
  <c r="K88" i="17"/>
  <c r="D88" i="19"/>
  <c r="J88" i="1"/>
  <c r="R88" i="1"/>
  <c r="J88" i="13"/>
  <c r="H74" i="15"/>
  <c r="D74" i="15"/>
  <c r="K88" i="1"/>
  <c r="S88" i="1"/>
  <c r="E74" i="13"/>
  <c r="R88" i="14"/>
  <c r="D60" i="17"/>
  <c r="D88" i="18"/>
  <c r="N74" i="19"/>
  <c r="T88" i="1"/>
  <c r="M60" i="12"/>
  <c r="K60" i="14"/>
  <c r="O60" i="14"/>
  <c r="K88" i="14"/>
  <c r="Q74" i="15"/>
  <c r="L60" i="14"/>
  <c r="F60" i="14"/>
  <c r="P60" i="14"/>
  <c r="L88" i="14"/>
  <c r="L60" i="18"/>
  <c r="H88" i="18"/>
  <c r="G74" i="19"/>
  <c r="Q74" i="19"/>
  <c r="T88" i="19"/>
  <c r="L88" i="15"/>
  <c r="G88" i="13"/>
  <c r="Q88" i="13"/>
  <c r="M74" i="15"/>
  <c r="F88" i="16"/>
  <c r="L60" i="17"/>
  <c r="D60" i="12"/>
  <c r="I74" i="18"/>
  <c r="S74" i="18"/>
  <c r="G60" i="14"/>
  <c r="Q60" i="14"/>
  <c r="K74" i="14"/>
  <c r="M60" i="15"/>
  <c r="O88" i="15"/>
  <c r="G88" i="17"/>
  <c r="Q88" i="17"/>
  <c r="L60" i="16"/>
  <c r="R60" i="14"/>
  <c r="L74" i="14"/>
  <c r="S60" i="14"/>
  <c r="G88" i="14"/>
  <c r="Q88" i="14"/>
  <c r="S88" i="17"/>
  <c r="M60" i="16"/>
  <c r="I88" i="17"/>
  <c r="J88" i="12"/>
  <c r="H88" i="14"/>
  <c r="D60" i="16"/>
  <c r="N60" i="16"/>
  <c r="H74" i="16"/>
  <c r="R74" i="16"/>
  <c r="M88" i="16"/>
  <c r="F88" i="18"/>
  <c r="P88" i="18"/>
  <c r="I88" i="18"/>
  <c r="S88" i="18"/>
  <c r="K88" i="15"/>
  <c r="H74" i="13"/>
  <c r="R60" i="13"/>
  <c r="I74" i="16"/>
  <c r="S74" i="16"/>
  <c r="Q88" i="18"/>
  <c r="S88" i="19"/>
  <c r="M88" i="19"/>
  <c r="I88" i="19"/>
  <c r="J88" i="19"/>
  <c r="K88" i="19"/>
  <c r="I74" i="19"/>
  <c r="S74" i="19"/>
  <c r="L88" i="19"/>
  <c r="T74" i="19"/>
  <c r="R60" i="19"/>
  <c r="G60" i="19"/>
  <c r="H60" i="19"/>
  <c r="D74" i="19"/>
  <c r="I60" i="19"/>
  <c r="S60" i="19"/>
  <c r="E74" i="19"/>
  <c r="O74" i="19"/>
  <c r="J60" i="19"/>
  <c r="T60" i="19"/>
  <c r="F74" i="19"/>
  <c r="P74" i="19"/>
  <c r="Q60" i="19"/>
  <c r="M74" i="19"/>
  <c r="R74" i="19"/>
  <c r="N88" i="19"/>
  <c r="E88" i="18"/>
  <c r="O88" i="18"/>
  <c r="J74" i="18"/>
  <c r="T74" i="18"/>
  <c r="J88" i="18"/>
  <c r="T88" i="18"/>
  <c r="M88" i="18"/>
  <c r="E74" i="18"/>
  <c r="O74" i="18"/>
  <c r="E60" i="18"/>
  <c r="O60" i="18"/>
  <c r="G74" i="18"/>
  <c r="P60" i="18"/>
  <c r="F60" i="18"/>
  <c r="G60" i="18"/>
  <c r="Q60" i="18"/>
  <c r="H60" i="18"/>
  <c r="R60" i="18"/>
  <c r="D74" i="18"/>
  <c r="I60" i="18"/>
  <c r="J60" i="18"/>
  <c r="P74" i="18"/>
  <c r="Q74" i="18"/>
  <c r="K74" i="18"/>
  <c r="G88" i="18"/>
  <c r="T60" i="18"/>
  <c r="H74" i="18"/>
  <c r="N88" i="18"/>
  <c r="F74" i="18"/>
  <c r="E88" i="17"/>
  <c r="T88" i="17"/>
  <c r="M88" i="17"/>
  <c r="J88" i="17"/>
  <c r="N88" i="17"/>
  <c r="S74" i="17"/>
  <c r="D88" i="17"/>
  <c r="J74" i="17"/>
  <c r="K74" i="17"/>
  <c r="L88" i="17"/>
  <c r="T74" i="17"/>
  <c r="G74" i="17"/>
  <c r="Q74" i="17"/>
  <c r="O74" i="17"/>
  <c r="K60" i="17"/>
  <c r="H74" i="17"/>
  <c r="R74" i="17"/>
  <c r="I60" i="17"/>
  <c r="S60" i="17"/>
  <c r="E74" i="17"/>
  <c r="J60" i="17"/>
  <c r="P74" i="17"/>
  <c r="L74" i="17"/>
  <c r="H88" i="17"/>
  <c r="R88" i="17"/>
  <c r="T60" i="17"/>
  <c r="I74" i="17"/>
  <c r="O88" i="17"/>
  <c r="F74" i="17"/>
  <c r="L88" i="16"/>
  <c r="E88" i="16"/>
  <c r="O88" i="16"/>
  <c r="D88" i="16"/>
  <c r="P88" i="16"/>
  <c r="N88" i="16"/>
  <c r="J74" i="16"/>
  <c r="T74" i="16"/>
  <c r="L74" i="16"/>
  <c r="J88" i="16"/>
  <c r="T88" i="16"/>
  <c r="F74" i="16"/>
  <c r="P74" i="16"/>
  <c r="G60" i="16"/>
  <c r="Q60" i="16"/>
  <c r="O60" i="16"/>
  <c r="G74" i="16"/>
  <c r="Q74" i="16"/>
  <c r="E60" i="16"/>
  <c r="F60" i="16"/>
  <c r="P60" i="16"/>
  <c r="K60" i="16"/>
  <c r="J60" i="16"/>
  <c r="K74" i="16"/>
  <c r="G88" i="16"/>
  <c r="Q88" i="16"/>
  <c r="H60" i="16"/>
  <c r="R60" i="16"/>
  <c r="D74" i="16"/>
  <c r="N74" i="16"/>
  <c r="S60" i="16"/>
  <c r="E74" i="16"/>
  <c r="O74" i="16"/>
  <c r="T60" i="16"/>
  <c r="I60" i="16"/>
  <c r="J88" i="15"/>
  <c r="J74" i="15"/>
  <c r="I88" i="15"/>
  <c r="S88" i="15"/>
  <c r="T74" i="15"/>
  <c r="T88" i="15"/>
  <c r="R60" i="15"/>
  <c r="S60" i="15"/>
  <c r="J60" i="15"/>
  <c r="T60" i="15"/>
  <c r="F74" i="15"/>
  <c r="P74" i="15"/>
  <c r="Q60" i="15"/>
  <c r="H60" i="15"/>
  <c r="I60" i="15"/>
  <c r="E74" i="15"/>
  <c r="R74" i="15"/>
  <c r="D88" i="15"/>
  <c r="N88" i="15"/>
  <c r="G60" i="15"/>
  <c r="O74" i="15"/>
  <c r="M88" i="15"/>
  <c r="N88" i="14"/>
  <c r="F88" i="14"/>
  <c r="P88" i="14"/>
  <c r="M88" i="14"/>
  <c r="D88" i="14"/>
  <c r="E74" i="14"/>
  <c r="N74" i="14"/>
  <c r="O88" i="14"/>
  <c r="G74" i="14"/>
  <c r="H74" i="14"/>
  <c r="R74" i="14"/>
  <c r="E88" i="14"/>
  <c r="Q74" i="14"/>
  <c r="D74" i="14"/>
  <c r="E60" i="14"/>
  <c r="I74" i="14"/>
  <c r="S74" i="14"/>
  <c r="D60" i="14"/>
  <c r="N60" i="14"/>
  <c r="H60" i="14"/>
  <c r="M60" i="14"/>
  <c r="M74" i="14"/>
  <c r="I88" i="14"/>
  <c r="S88" i="14"/>
  <c r="J60" i="14"/>
  <c r="T60" i="14"/>
  <c r="F74" i="14"/>
  <c r="P74" i="14"/>
  <c r="I88" i="13"/>
  <c r="S88" i="13"/>
  <c r="N88" i="13"/>
  <c r="O88" i="13"/>
  <c r="M88" i="13"/>
  <c r="P88" i="13"/>
  <c r="S74" i="13"/>
  <c r="K88" i="13"/>
  <c r="T74" i="13"/>
  <c r="J74" i="13"/>
  <c r="K74" i="13"/>
  <c r="D60" i="13"/>
  <c r="D74" i="13"/>
  <c r="I60" i="13"/>
  <c r="N74" i="13"/>
  <c r="H60" i="13"/>
  <c r="R74" i="13"/>
  <c r="D88" i="13"/>
  <c r="S60" i="13"/>
  <c r="O74" i="13"/>
  <c r="J60" i="13"/>
  <c r="T60" i="13"/>
  <c r="F74" i="13"/>
  <c r="P74" i="13"/>
  <c r="I74" i="13"/>
  <c r="E88" i="13"/>
  <c r="S88" i="12"/>
  <c r="T88" i="12"/>
  <c r="I88" i="12"/>
  <c r="K88" i="12"/>
  <c r="L88" i="12"/>
  <c r="D88" i="12"/>
  <c r="M88" i="12"/>
  <c r="N88" i="12"/>
  <c r="G74" i="12"/>
  <c r="Q74" i="12"/>
  <c r="E74" i="12"/>
  <c r="H74" i="12"/>
  <c r="R74" i="12"/>
  <c r="K60" i="12"/>
  <c r="L60" i="12"/>
  <c r="I60" i="12"/>
  <c r="O74" i="12"/>
  <c r="T60" i="12"/>
  <c r="F74" i="12"/>
  <c r="P74" i="12"/>
  <c r="K74" i="12"/>
  <c r="G88" i="12"/>
  <c r="Q88" i="12"/>
  <c r="L74" i="12"/>
  <c r="H88" i="12"/>
  <c r="R88" i="12"/>
  <c r="E88" i="12"/>
  <c r="S60" i="12"/>
  <c r="J60" i="12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C87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C46" i="11" s="1"/>
  <c r="T45" i="11"/>
  <c r="T32" i="11" s="1"/>
  <c r="S45" i="11"/>
  <c r="S32" i="11" s="1"/>
  <c r="R45" i="11"/>
  <c r="R32" i="11" s="1"/>
  <c r="Q45" i="11"/>
  <c r="Q32" i="11" s="1"/>
  <c r="P45" i="11"/>
  <c r="P32" i="11" s="1"/>
  <c r="O45" i="11"/>
  <c r="O32" i="11" s="1"/>
  <c r="N45" i="11"/>
  <c r="N32" i="11" s="1"/>
  <c r="M45" i="11"/>
  <c r="M32" i="11" s="1"/>
  <c r="L45" i="11"/>
  <c r="L32" i="11" s="1"/>
  <c r="K45" i="11"/>
  <c r="K32" i="11" s="1"/>
  <c r="J45" i="11"/>
  <c r="J32" i="11" s="1"/>
  <c r="I45" i="11"/>
  <c r="I32" i="11" s="1"/>
  <c r="H45" i="11"/>
  <c r="H32" i="11" s="1"/>
  <c r="G45" i="11"/>
  <c r="G32" i="11" s="1"/>
  <c r="F45" i="11"/>
  <c r="F32" i="11" s="1"/>
  <c r="E45" i="11"/>
  <c r="E32" i="11" s="1"/>
  <c r="D45" i="11"/>
  <c r="D32" i="11" s="1"/>
  <c r="T45" i="10"/>
  <c r="T32" i="10" s="1"/>
  <c r="S45" i="10"/>
  <c r="S32" i="10" s="1"/>
  <c r="R45" i="10"/>
  <c r="R32" i="10" s="1"/>
  <c r="Q45" i="10"/>
  <c r="Q32" i="10" s="1"/>
  <c r="P45" i="10"/>
  <c r="P32" i="10" s="1"/>
  <c r="O45" i="10"/>
  <c r="O32" i="10" s="1"/>
  <c r="N45" i="10"/>
  <c r="N32" i="10" s="1"/>
  <c r="M45" i="10"/>
  <c r="M32" i="10" s="1"/>
  <c r="L45" i="10"/>
  <c r="L32" i="10" s="1"/>
  <c r="K45" i="10"/>
  <c r="K32" i="10" s="1"/>
  <c r="J45" i="10"/>
  <c r="J32" i="10" s="1"/>
  <c r="I45" i="10"/>
  <c r="I32" i="10" s="1"/>
  <c r="H45" i="10"/>
  <c r="H32" i="10" s="1"/>
  <c r="G45" i="10"/>
  <c r="G32" i="10" s="1"/>
  <c r="F45" i="10"/>
  <c r="F32" i="10" s="1"/>
  <c r="E45" i="10"/>
  <c r="E32" i="10" s="1"/>
  <c r="D45" i="10"/>
  <c r="D32" i="10" s="1"/>
  <c r="T45" i="9"/>
  <c r="T32" i="9" s="1"/>
  <c r="S45" i="9"/>
  <c r="S32" i="9" s="1"/>
  <c r="R45" i="9"/>
  <c r="R32" i="9" s="1"/>
  <c r="Q45" i="9"/>
  <c r="Q32" i="9" s="1"/>
  <c r="P45" i="9"/>
  <c r="P32" i="9" s="1"/>
  <c r="O45" i="9"/>
  <c r="O32" i="9" s="1"/>
  <c r="N45" i="9"/>
  <c r="N32" i="9" s="1"/>
  <c r="M45" i="9"/>
  <c r="M32" i="9" s="1"/>
  <c r="L45" i="9"/>
  <c r="L32" i="9" s="1"/>
  <c r="K45" i="9"/>
  <c r="K32" i="9" s="1"/>
  <c r="J45" i="9"/>
  <c r="J32" i="9" s="1"/>
  <c r="I45" i="9"/>
  <c r="I32" i="9" s="1"/>
  <c r="H45" i="9"/>
  <c r="H32" i="9" s="1"/>
  <c r="G45" i="9"/>
  <c r="G32" i="9" s="1"/>
  <c r="F45" i="9"/>
  <c r="F32" i="9" s="1"/>
  <c r="E45" i="9"/>
  <c r="E32" i="9" s="1"/>
  <c r="D45" i="9"/>
  <c r="D32" i="9" s="1"/>
  <c r="T45" i="5"/>
  <c r="T32" i="5" s="1"/>
  <c r="S45" i="5"/>
  <c r="S32" i="5" s="1"/>
  <c r="R45" i="5"/>
  <c r="R32" i="5" s="1"/>
  <c r="Q45" i="5"/>
  <c r="Q32" i="5" s="1"/>
  <c r="P45" i="5"/>
  <c r="P32" i="5" s="1"/>
  <c r="O45" i="5"/>
  <c r="O32" i="5" s="1"/>
  <c r="N45" i="5"/>
  <c r="N32" i="5" s="1"/>
  <c r="M45" i="5"/>
  <c r="M32" i="5" s="1"/>
  <c r="L45" i="5"/>
  <c r="L32" i="5" s="1"/>
  <c r="K45" i="5"/>
  <c r="K32" i="5" s="1"/>
  <c r="J45" i="5"/>
  <c r="J32" i="5" s="1"/>
  <c r="I45" i="5"/>
  <c r="I32" i="5" s="1"/>
  <c r="H45" i="5"/>
  <c r="H32" i="5" s="1"/>
  <c r="G45" i="5"/>
  <c r="G32" i="5" s="1"/>
  <c r="F45" i="5"/>
  <c r="F32" i="5" s="1"/>
  <c r="E45" i="5"/>
  <c r="E32" i="5" s="1"/>
  <c r="D45" i="5"/>
  <c r="D32" i="5" s="1"/>
  <c r="T45" i="3"/>
  <c r="T32" i="3" s="1"/>
  <c r="S45" i="3"/>
  <c r="S32" i="3" s="1"/>
  <c r="R45" i="3"/>
  <c r="R32" i="3" s="1"/>
  <c r="Q45" i="3"/>
  <c r="Q32" i="3" s="1"/>
  <c r="P45" i="3"/>
  <c r="P32" i="3" s="1"/>
  <c r="O45" i="3"/>
  <c r="O32" i="3" s="1"/>
  <c r="N45" i="3"/>
  <c r="N32" i="3" s="1"/>
  <c r="M45" i="3"/>
  <c r="M32" i="3" s="1"/>
  <c r="L45" i="3"/>
  <c r="L32" i="3" s="1"/>
  <c r="K45" i="3"/>
  <c r="K32" i="3" s="1"/>
  <c r="J45" i="3"/>
  <c r="J32" i="3" s="1"/>
  <c r="I45" i="3"/>
  <c r="I32" i="3" s="1"/>
  <c r="H45" i="3"/>
  <c r="H32" i="3" s="1"/>
  <c r="G45" i="3"/>
  <c r="G32" i="3" s="1"/>
  <c r="F45" i="3"/>
  <c r="F32" i="3" s="1"/>
  <c r="E45" i="3"/>
  <c r="E32" i="3" s="1"/>
  <c r="D45" i="3"/>
  <c r="D32" i="3" s="1"/>
  <c r="T45" i="6"/>
  <c r="T32" i="6" s="1"/>
  <c r="S45" i="6"/>
  <c r="S32" i="6" s="1"/>
  <c r="R45" i="6"/>
  <c r="R32" i="6" s="1"/>
  <c r="Q45" i="6"/>
  <c r="Q32" i="6" s="1"/>
  <c r="P45" i="6"/>
  <c r="P32" i="6" s="1"/>
  <c r="O45" i="6"/>
  <c r="O32" i="6" s="1"/>
  <c r="N45" i="6"/>
  <c r="N32" i="6" s="1"/>
  <c r="M45" i="6"/>
  <c r="M32" i="6" s="1"/>
  <c r="L45" i="6"/>
  <c r="L32" i="6" s="1"/>
  <c r="K45" i="6"/>
  <c r="K32" i="6" s="1"/>
  <c r="J45" i="6"/>
  <c r="J32" i="6" s="1"/>
  <c r="I45" i="6"/>
  <c r="I32" i="6" s="1"/>
  <c r="H45" i="6"/>
  <c r="H32" i="6" s="1"/>
  <c r="G45" i="6"/>
  <c r="G32" i="6" s="1"/>
  <c r="F45" i="6"/>
  <c r="F32" i="6" s="1"/>
  <c r="E45" i="6"/>
  <c r="E32" i="6" s="1"/>
  <c r="D45" i="6"/>
  <c r="D32" i="6" s="1"/>
  <c r="T45" i="7"/>
  <c r="T32" i="7" s="1"/>
  <c r="S45" i="7"/>
  <c r="S32" i="7" s="1"/>
  <c r="R45" i="7"/>
  <c r="R32" i="7" s="1"/>
  <c r="Q45" i="7"/>
  <c r="Q32" i="7" s="1"/>
  <c r="P45" i="7"/>
  <c r="P32" i="7" s="1"/>
  <c r="O45" i="7"/>
  <c r="O32" i="7" s="1"/>
  <c r="N45" i="7"/>
  <c r="N32" i="7" s="1"/>
  <c r="M45" i="7"/>
  <c r="M32" i="7" s="1"/>
  <c r="L45" i="7"/>
  <c r="L32" i="7" s="1"/>
  <c r="K45" i="7"/>
  <c r="K32" i="7" s="1"/>
  <c r="J45" i="7"/>
  <c r="J32" i="7" s="1"/>
  <c r="I45" i="7"/>
  <c r="I32" i="7" s="1"/>
  <c r="H45" i="7"/>
  <c r="H32" i="7" s="1"/>
  <c r="G45" i="7"/>
  <c r="G32" i="7" s="1"/>
  <c r="F45" i="7"/>
  <c r="F32" i="7" s="1"/>
  <c r="E45" i="7"/>
  <c r="E32" i="7" s="1"/>
  <c r="D45" i="7"/>
  <c r="D32" i="7" s="1"/>
  <c r="T45" i="4"/>
  <c r="T32" i="4" s="1"/>
  <c r="S45" i="4"/>
  <c r="S32" i="4" s="1"/>
  <c r="R45" i="4"/>
  <c r="R32" i="4" s="1"/>
  <c r="Q45" i="4"/>
  <c r="Q32" i="4" s="1"/>
  <c r="P45" i="4"/>
  <c r="P32" i="4" s="1"/>
  <c r="O45" i="4"/>
  <c r="O32" i="4" s="1"/>
  <c r="N45" i="4"/>
  <c r="N32" i="4" s="1"/>
  <c r="M45" i="4"/>
  <c r="M32" i="4" s="1"/>
  <c r="L45" i="4"/>
  <c r="L32" i="4" s="1"/>
  <c r="K45" i="4"/>
  <c r="K32" i="4" s="1"/>
  <c r="J45" i="4"/>
  <c r="J32" i="4" s="1"/>
  <c r="I45" i="4"/>
  <c r="I32" i="4" s="1"/>
  <c r="H45" i="4"/>
  <c r="H32" i="4" s="1"/>
  <c r="G45" i="4"/>
  <c r="G32" i="4" s="1"/>
  <c r="F45" i="4"/>
  <c r="F32" i="4" s="1"/>
  <c r="E45" i="4"/>
  <c r="E32" i="4" s="1"/>
  <c r="D45" i="4"/>
  <c r="D32" i="4" s="1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C46" i="10" s="1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C46" i="9" s="1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C46" i="5" s="1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C46" i="3" s="1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C46" i="6" s="1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C46" i="7" s="1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C46" i="4" s="1"/>
  <c r="T59" i="1"/>
  <c r="T46" i="1" s="1"/>
  <c r="S59" i="1"/>
  <c r="S46" i="1" s="1"/>
  <c r="R59" i="1"/>
  <c r="R46" i="1" s="1"/>
  <c r="Q59" i="1"/>
  <c r="Q46" i="1" s="1"/>
  <c r="P59" i="1"/>
  <c r="P46" i="1" s="1"/>
  <c r="O59" i="1"/>
  <c r="O46" i="1" s="1"/>
  <c r="N59" i="1"/>
  <c r="N46" i="1" s="1"/>
  <c r="M59" i="1"/>
  <c r="M46" i="1" s="1"/>
  <c r="L59" i="1"/>
  <c r="L46" i="1" s="1"/>
  <c r="K59" i="1"/>
  <c r="K46" i="1" s="1"/>
  <c r="J59" i="1"/>
  <c r="J46" i="1" s="1"/>
  <c r="I59" i="1"/>
  <c r="I46" i="1" s="1"/>
  <c r="H59" i="1"/>
  <c r="H46" i="1" s="1"/>
  <c r="G59" i="1"/>
  <c r="G46" i="1" s="1"/>
  <c r="F59" i="1"/>
  <c r="F46" i="1" s="1"/>
  <c r="E59" i="1"/>
  <c r="E46" i="1" s="1"/>
  <c r="D59" i="1"/>
  <c r="D46" i="1" s="1"/>
  <c r="C59" i="1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C74" i="10" s="1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C74" i="9" s="1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C74" i="5" s="1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C74" i="3" s="1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C74" i="6" s="1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C74" i="7" s="1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C74" i="4" s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10"/>
  <c r="C101" i="9"/>
  <c r="C101" i="5"/>
  <c r="C101" i="3"/>
  <c r="C101" i="6"/>
  <c r="C101" i="7"/>
  <c r="C101" i="4"/>
  <c r="C88" i="11" l="1"/>
  <c r="C60" i="1"/>
  <c r="C46" i="1"/>
  <c r="C60" i="9"/>
  <c r="C60" i="11"/>
  <c r="C88" i="7"/>
  <c r="C88" i="3"/>
  <c r="C88" i="9"/>
  <c r="C60" i="5"/>
  <c r="C60" i="10"/>
  <c r="C74" i="11"/>
  <c r="C60" i="7"/>
  <c r="C60" i="3"/>
  <c r="C60" i="4"/>
  <c r="C60" i="6"/>
  <c r="C88" i="4"/>
  <c r="C88" i="6"/>
  <c r="C88" i="5"/>
  <c r="C88" i="10"/>
  <c r="D46" i="4"/>
  <c r="T46" i="4"/>
  <c r="K46" i="7"/>
  <c r="F46" i="6"/>
  <c r="N46" i="6"/>
  <c r="I46" i="3"/>
  <c r="D46" i="5"/>
  <c r="P46" i="5"/>
  <c r="K46" i="9"/>
  <c r="S46" i="9"/>
  <c r="N46" i="10"/>
  <c r="E46" i="11"/>
  <c r="M46" i="11"/>
  <c r="Q46" i="9"/>
  <c r="D46" i="10"/>
  <c r="H46" i="10"/>
  <c r="L46" i="10"/>
  <c r="P46" i="10"/>
  <c r="T46" i="10"/>
  <c r="G46" i="11"/>
  <c r="K46" i="11"/>
  <c r="O46" i="11"/>
  <c r="S46" i="11"/>
  <c r="L46" i="4"/>
  <c r="O46" i="7"/>
  <c r="J46" i="6"/>
  <c r="E46" i="3"/>
  <c r="Q46" i="3"/>
  <c r="L46" i="5"/>
  <c r="G46" i="9"/>
  <c r="J46" i="10"/>
  <c r="F46" i="4"/>
  <c r="J46" i="4"/>
  <c r="N46" i="4"/>
  <c r="R46" i="4"/>
  <c r="E46" i="7"/>
  <c r="I46" i="7"/>
  <c r="M46" i="7"/>
  <c r="Q46" i="7"/>
  <c r="D46" i="6"/>
  <c r="H46" i="6"/>
  <c r="L46" i="6"/>
  <c r="P46" i="6"/>
  <c r="T46" i="6"/>
  <c r="G46" i="3"/>
  <c r="K46" i="3"/>
  <c r="O46" i="3"/>
  <c r="S46" i="3"/>
  <c r="F46" i="5"/>
  <c r="J46" i="5"/>
  <c r="N46" i="5"/>
  <c r="R46" i="5"/>
  <c r="E46" i="9"/>
  <c r="I46" i="9"/>
  <c r="M46" i="9"/>
  <c r="G46" i="4"/>
  <c r="K46" i="4"/>
  <c r="O46" i="4"/>
  <c r="S46" i="4"/>
  <c r="F46" i="7"/>
  <c r="J46" i="7"/>
  <c r="N46" i="7"/>
  <c r="R46" i="7"/>
  <c r="E46" i="6"/>
  <c r="I46" i="6"/>
  <c r="M46" i="6"/>
  <c r="Q46" i="6"/>
  <c r="D46" i="3"/>
  <c r="H46" i="3"/>
  <c r="L46" i="3"/>
  <c r="P46" i="3"/>
  <c r="T46" i="3"/>
  <c r="G46" i="5"/>
  <c r="K46" i="5"/>
  <c r="O46" i="5"/>
  <c r="S46" i="5"/>
  <c r="F46" i="9"/>
  <c r="J46" i="9"/>
  <c r="N46" i="9"/>
  <c r="R46" i="9"/>
  <c r="E46" i="10"/>
  <c r="I46" i="10"/>
  <c r="M46" i="10"/>
  <c r="Q46" i="10"/>
  <c r="D46" i="11"/>
  <c r="H46" i="11"/>
  <c r="L46" i="11"/>
  <c r="P46" i="11"/>
  <c r="T46" i="11"/>
  <c r="H46" i="4"/>
  <c r="P46" i="4"/>
  <c r="G46" i="7"/>
  <c r="S46" i="7"/>
  <c r="R46" i="6"/>
  <c r="M46" i="3"/>
  <c r="H46" i="5"/>
  <c r="T46" i="5"/>
  <c r="O46" i="9"/>
  <c r="F46" i="10"/>
  <c r="R46" i="10"/>
  <c r="I46" i="11"/>
  <c r="Q46" i="11"/>
  <c r="E46" i="4"/>
  <c r="I46" i="4"/>
  <c r="M46" i="4"/>
  <c r="Q46" i="4"/>
  <c r="D46" i="7"/>
  <c r="H46" i="7"/>
  <c r="L46" i="7"/>
  <c r="P46" i="7"/>
  <c r="T46" i="7"/>
  <c r="G46" i="6"/>
  <c r="K46" i="6"/>
  <c r="O46" i="6"/>
  <c r="S46" i="6"/>
  <c r="F46" i="3"/>
  <c r="J46" i="3"/>
  <c r="N46" i="3"/>
  <c r="R46" i="3"/>
  <c r="E46" i="5"/>
  <c r="I46" i="5"/>
  <c r="M46" i="5"/>
  <c r="Q46" i="5"/>
  <c r="D46" i="9"/>
  <c r="H46" i="9"/>
  <c r="L46" i="9"/>
  <c r="P46" i="9"/>
  <c r="T46" i="9"/>
  <c r="G46" i="10"/>
  <c r="K46" i="10"/>
  <c r="O46" i="10"/>
  <c r="S46" i="10"/>
  <c r="F46" i="11"/>
  <c r="J46" i="11"/>
  <c r="N46" i="11"/>
  <c r="R46" i="11"/>
  <c r="L74" i="11"/>
  <c r="Q88" i="11"/>
  <c r="P60" i="11"/>
  <c r="G88" i="11"/>
  <c r="L60" i="11"/>
  <c r="G60" i="11"/>
  <c r="Q60" i="11"/>
  <c r="H88" i="11"/>
  <c r="O74" i="11"/>
  <c r="E60" i="11"/>
  <c r="O60" i="11"/>
  <c r="R88" i="11"/>
  <c r="I88" i="11"/>
  <c r="S88" i="11"/>
  <c r="R74" i="11"/>
  <c r="M60" i="11"/>
  <c r="D60" i="11"/>
  <c r="N60" i="11"/>
  <c r="F60" i="11"/>
  <c r="H60" i="11"/>
  <c r="I60" i="11"/>
  <c r="E88" i="11"/>
  <c r="F88" i="11"/>
  <c r="P88" i="11"/>
  <c r="J88" i="11"/>
  <c r="T88" i="11"/>
  <c r="S74" i="11"/>
  <c r="K88" i="11"/>
  <c r="J74" i="11"/>
  <c r="T74" i="11"/>
  <c r="L88" i="11"/>
  <c r="K74" i="11"/>
  <c r="M88" i="11"/>
  <c r="M74" i="11"/>
  <c r="D74" i="11"/>
  <c r="N74" i="11"/>
  <c r="S60" i="11"/>
  <c r="J60" i="11"/>
  <c r="T60" i="11"/>
  <c r="P74" i="11"/>
  <c r="K60" i="11"/>
  <c r="G74" i="11"/>
  <c r="Q74" i="11"/>
  <c r="R60" i="11"/>
  <c r="E74" i="11"/>
  <c r="H74" i="11"/>
  <c r="D88" i="11"/>
  <c r="N88" i="11"/>
  <c r="I74" i="11"/>
  <c r="O88" i="11"/>
  <c r="F74" i="11"/>
  <c r="Q88" i="6"/>
  <c r="K60" i="3"/>
  <c r="M60" i="1"/>
  <c r="I60" i="3"/>
  <c r="S60" i="3"/>
  <c r="M60" i="5"/>
  <c r="F88" i="9"/>
  <c r="P88" i="9"/>
  <c r="H60" i="6"/>
  <c r="R60" i="6"/>
  <c r="L60" i="5"/>
  <c r="G88" i="6"/>
  <c r="I88" i="3"/>
  <c r="S88" i="3"/>
  <c r="K88" i="5"/>
  <c r="L88" i="5"/>
  <c r="M88" i="5"/>
  <c r="E88" i="9"/>
  <c r="O88" i="9"/>
  <c r="H88" i="10"/>
  <c r="R88" i="10"/>
  <c r="D88" i="7"/>
  <c r="N88" i="7"/>
  <c r="G74" i="1"/>
  <c r="Q74" i="1"/>
  <c r="I74" i="4"/>
  <c r="S74" i="4"/>
  <c r="K74" i="7"/>
  <c r="M74" i="6"/>
  <c r="E74" i="3"/>
  <c r="O74" i="3"/>
  <c r="G74" i="5"/>
  <c r="Q74" i="5"/>
  <c r="I74" i="9"/>
  <c r="S74" i="9"/>
  <c r="K74" i="10"/>
  <c r="F74" i="1"/>
  <c r="P74" i="1"/>
  <c r="H74" i="4"/>
  <c r="R74" i="4"/>
  <c r="J74" i="7"/>
  <c r="T74" i="7"/>
  <c r="L74" i="6"/>
  <c r="D74" i="3"/>
  <c r="N74" i="3"/>
  <c r="J74" i="10"/>
  <c r="T74" i="10"/>
  <c r="E60" i="4"/>
  <c r="O60" i="4"/>
  <c r="E60" i="9"/>
  <c r="O60" i="9"/>
  <c r="L60" i="1"/>
  <c r="K88" i="4"/>
  <c r="M88" i="7"/>
  <c r="E88" i="6"/>
  <c r="O88" i="6"/>
  <c r="E74" i="1"/>
  <c r="O74" i="1"/>
  <c r="G74" i="4"/>
  <c r="Q74" i="4"/>
  <c r="I74" i="7"/>
  <c r="S74" i="7"/>
  <c r="K74" i="6"/>
  <c r="M74" i="3"/>
  <c r="E74" i="5"/>
  <c r="O74" i="5"/>
  <c r="G74" i="9"/>
  <c r="Q74" i="9"/>
  <c r="I74" i="10"/>
  <c r="S74" i="10"/>
  <c r="K60" i="1"/>
  <c r="K60" i="5"/>
  <c r="F88" i="6"/>
  <c r="P88" i="6"/>
  <c r="H88" i="3"/>
  <c r="R88" i="3"/>
  <c r="F74" i="5"/>
  <c r="P74" i="5"/>
  <c r="H74" i="9"/>
  <c r="R74" i="9"/>
  <c r="G88" i="10"/>
  <c r="Q88" i="10"/>
  <c r="G60" i="6"/>
  <c r="D88" i="9"/>
  <c r="N88" i="9"/>
  <c r="L74" i="10"/>
  <c r="D60" i="1"/>
  <c r="N60" i="1"/>
  <c r="J60" i="3"/>
  <c r="T60" i="3"/>
  <c r="D60" i="5"/>
  <c r="N60" i="5"/>
  <c r="M88" i="9"/>
  <c r="J88" i="3"/>
  <c r="T88" i="3"/>
  <c r="I88" i="10"/>
  <c r="S88" i="10"/>
  <c r="I60" i="6"/>
  <c r="S60" i="6"/>
  <c r="J88" i="4"/>
  <c r="T88" i="4"/>
  <c r="L88" i="7"/>
  <c r="D60" i="4"/>
  <c r="N60" i="4"/>
  <c r="D60" i="9"/>
  <c r="N60" i="9"/>
  <c r="G60" i="4"/>
  <c r="Q60" i="4"/>
  <c r="F60" i="6"/>
  <c r="Q60" i="6"/>
  <c r="F60" i="4"/>
  <c r="P60" i="4"/>
  <c r="F60" i="9"/>
  <c r="P60" i="9"/>
  <c r="E88" i="7"/>
  <c r="K88" i="3"/>
  <c r="E60" i="1"/>
  <c r="O60" i="1"/>
  <c r="E60" i="5"/>
  <c r="O60" i="5"/>
  <c r="O88" i="4"/>
  <c r="I88" i="6"/>
  <c r="M74" i="7"/>
  <c r="O74" i="6"/>
  <c r="Q74" i="3"/>
  <c r="I74" i="5"/>
  <c r="S74" i="5"/>
  <c r="M74" i="10"/>
  <c r="I60" i="4"/>
  <c r="S60" i="4"/>
  <c r="S74" i="1"/>
  <c r="K74" i="4"/>
  <c r="E74" i="6"/>
  <c r="G74" i="3"/>
  <c r="K74" i="9"/>
  <c r="F88" i="4"/>
  <c r="S88" i="6"/>
  <c r="I74" i="1"/>
  <c r="I60" i="9"/>
  <c r="S60" i="9"/>
  <c r="D88" i="6"/>
  <c r="N88" i="6"/>
  <c r="F88" i="3"/>
  <c r="P88" i="3"/>
  <c r="H88" i="5"/>
  <c r="R88" i="5"/>
  <c r="J88" i="9"/>
  <c r="T88" i="9"/>
  <c r="L88" i="10"/>
  <c r="D74" i="1"/>
  <c r="N74" i="1"/>
  <c r="F74" i="4"/>
  <c r="P74" i="4"/>
  <c r="H74" i="7"/>
  <c r="R74" i="7"/>
  <c r="J74" i="6"/>
  <c r="T74" i="6"/>
  <c r="L74" i="3"/>
  <c r="D74" i="5"/>
  <c r="N74" i="5"/>
  <c r="F74" i="9"/>
  <c r="P74" i="9"/>
  <c r="H74" i="10"/>
  <c r="R74" i="10"/>
  <c r="J60" i="1"/>
  <c r="T60" i="1"/>
  <c r="H60" i="7"/>
  <c r="R60" i="7"/>
  <c r="L60" i="6"/>
  <c r="F60" i="3"/>
  <c r="P60" i="3"/>
  <c r="J60" i="5"/>
  <c r="T60" i="5"/>
  <c r="H60" i="10"/>
  <c r="R60" i="10"/>
  <c r="E88" i="4"/>
  <c r="G88" i="7"/>
  <c r="G88" i="3"/>
  <c r="Q88" i="3"/>
  <c r="I88" i="5"/>
  <c r="S88" i="5"/>
  <c r="K88" i="9"/>
  <c r="M88" i="10"/>
  <c r="I60" i="7"/>
  <c r="S60" i="7"/>
  <c r="M60" i="6"/>
  <c r="G60" i="3"/>
  <c r="Q60" i="3"/>
  <c r="I60" i="10"/>
  <c r="S60" i="10"/>
  <c r="L88" i="4"/>
  <c r="J88" i="5"/>
  <c r="T88" i="5"/>
  <c r="L88" i="9"/>
  <c r="D88" i="10"/>
  <c r="N88" i="10"/>
  <c r="J60" i="7"/>
  <c r="T60" i="7"/>
  <c r="D60" i="6"/>
  <c r="N60" i="6"/>
  <c r="H60" i="3"/>
  <c r="R60" i="3"/>
  <c r="J60" i="10"/>
  <c r="T60" i="10"/>
  <c r="M88" i="4"/>
  <c r="O88" i="7"/>
  <c r="E88" i="10"/>
  <c r="O88" i="10"/>
  <c r="K60" i="7"/>
  <c r="E60" i="6"/>
  <c r="O60" i="6"/>
  <c r="G60" i="9"/>
  <c r="Q60" i="9"/>
  <c r="K60" i="10"/>
  <c r="D88" i="4"/>
  <c r="N88" i="4"/>
  <c r="F88" i="7"/>
  <c r="P88" i="7"/>
  <c r="H88" i="6"/>
  <c r="R88" i="6"/>
  <c r="F88" i="10"/>
  <c r="P88" i="10"/>
  <c r="H74" i="1"/>
  <c r="R74" i="1"/>
  <c r="J74" i="4"/>
  <c r="T74" i="4"/>
  <c r="L74" i="7"/>
  <c r="D74" i="6"/>
  <c r="N74" i="6"/>
  <c r="F74" i="3"/>
  <c r="P74" i="3"/>
  <c r="H74" i="5"/>
  <c r="R74" i="5"/>
  <c r="J74" i="9"/>
  <c r="T74" i="9"/>
  <c r="H60" i="4"/>
  <c r="R60" i="4"/>
  <c r="L60" i="7"/>
  <c r="P60" i="6"/>
  <c r="H60" i="9"/>
  <c r="R60" i="9"/>
  <c r="L60" i="10"/>
  <c r="M60" i="10"/>
  <c r="T74" i="1"/>
  <c r="L74" i="4"/>
  <c r="R74" i="3"/>
  <c r="L74" i="9"/>
  <c r="D74" i="10"/>
  <c r="N74" i="10"/>
  <c r="F60" i="1"/>
  <c r="P60" i="1"/>
  <c r="J60" i="4"/>
  <c r="T60" i="4"/>
  <c r="D60" i="7"/>
  <c r="N60" i="7"/>
  <c r="L60" i="3"/>
  <c r="F60" i="5"/>
  <c r="P60" i="5"/>
  <c r="J60" i="9"/>
  <c r="T60" i="9"/>
  <c r="D60" i="10"/>
  <c r="N60" i="10"/>
  <c r="H88" i="7"/>
  <c r="J74" i="1"/>
  <c r="J74" i="5"/>
  <c r="E88" i="5"/>
  <c r="O74" i="7"/>
  <c r="G74" i="6"/>
  <c r="Q74" i="6"/>
  <c r="I74" i="3"/>
  <c r="S74" i="3"/>
  <c r="K74" i="5"/>
  <c r="M74" i="9"/>
  <c r="E74" i="10"/>
  <c r="O74" i="10"/>
  <c r="G60" i="1"/>
  <c r="Q60" i="1"/>
  <c r="K60" i="4"/>
  <c r="E60" i="7"/>
  <c r="O60" i="7"/>
  <c r="M60" i="3"/>
  <c r="G60" i="5"/>
  <c r="Q60" i="5"/>
  <c r="K60" i="9"/>
  <c r="E60" i="10"/>
  <c r="O60" i="10"/>
  <c r="R88" i="7"/>
  <c r="J88" i="6"/>
  <c r="T88" i="6"/>
  <c r="D88" i="5"/>
  <c r="D74" i="7"/>
  <c r="P74" i="6"/>
  <c r="G88" i="4"/>
  <c r="Q88" i="4"/>
  <c r="I88" i="7"/>
  <c r="S88" i="7"/>
  <c r="K88" i="6"/>
  <c r="M88" i="3"/>
  <c r="O88" i="5"/>
  <c r="G88" i="9"/>
  <c r="K74" i="1"/>
  <c r="M74" i="4"/>
  <c r="E74" i="7"/>
  <c r="H88" i="4"/>
  <c r="R88" i="4"/>
  <c r="J88" i="7"/>
  <c r="T88" i="7"/>
  <c r="L88" i="6"/>
  <c r="D88" i="3"/>
  <c r="N88" i="3"/>
  <c r="F88" i="5"/>
  <c r="P88" i="5"/>
  <c r="H88" i="9"/>
  <c r="R88" i="9"/>
  <c r="J88" i="10"/>
  <c r="T88" i="10"/>
  <c r="L74" i="1"/>
  <c r="D74" i="4"/>
  <c r="N74" i="4"/>
  <c r="F74" i="7"/>
  <c r="P74" i="7"/>
  <c r="H74" i="6"/>
  <c r="R74" i="6"/>
  <c r="J74" i="3"/>
  <c r="T74" i="3"/>
  <c r="L74" i="5"/>
  <c r="D74" i="9"/>
  <c r="N74" i="9"/>
  <c r="F74" i="10"/>
  <c r="P74" i="10"/>
  <c r="H60" i="1"/>
  <c r="R60" i="1"/>
  <c r="L60" i="4"/>
  <c r="F60" i="7"/>
  <c r="P60" i="7"/>
  <c r="J60" i="6"/>
  <c r="T60" i="6"/>
  <c r="D60" i="3"/>
  <c r="N60" i="3"/>
  <c r="H60" i="5"/>
  <c r="R60" i="5"/>
  <c r="L60" i="9"/>
  <c r="F60" i="10"/>
  <c r="P60" i="10"/>
  <c r="Q88" i="7"/>
  <c r="M60" i="7"/>
  <c r="P88" i="4"/>
  <c r="L88" i="3"/>
  <c r="N88" i="5"/>
  <c r="N74" i="7"/>
  <c r="F74" i="6"/>
  <c r="H74" i="3"/>
  <c r="T74" i="5"/>
  <c r="Q88" i="9"/>
  <c r="I88" i="4"/>
  <c r="S88" i="4"/>
  <c r="K88" i="7"/>
  <c r="M88" i="6"/>
  <c r="E88" i="3"/>
  <c r="O88" i="3"/>
  <c r="G88" i="5"/>
  <c r="Q88" i="5"/>
  <c r="I88" i="9"/>
  <c r="S88" i="9"/>
  <c r="K88" i="10"/>
  <c r="M74" i="1"/>
  <c r="E74" i="4"/>
  <c r="O74" i="4"/>
  <c r="G74" i="7"/>
  <c r="Q74" i="7"/>
  <c r="I74" i="6"/>
  <c r="S74" i="6"/>
  <c r="K74" i="3"/>
  <c r="M74" i="5"/>
  <c r="E74" i="9"/>
  <c r="O74" i="9"/>
  <c r="G74" i="10"/>
  <c r="Q74" i="10"/>
  <c r="I60" i="1"/>
  <c r="S60" i="1"/>
  <c r="M60" i="4"/>
  <c r="G60" i="7"/>
  <c r="Q60" i="7"/>
  <c r="K60" i="6"/>
  <c r="E60" i="3"/>
  <c r="O60" i="3"/>
  <c r="I60" i="5"/>
  <c r="S60" i="5"/>
  <c r="M60" i="9"/>
  <c r="G60" i="10"/>
  <c r="Q60" i="10"/>
</calcChain>
</file>

<file path=xl/sharedStrings.xml><?xml version="1.0" encoding="utf-8"?>
<sst xmlns="http://schemas.openxmlformats.org/spreadsheetml/2006/main" count="1938" uniqueCount="232">
  <si>
    <t>Totale</t>
  </si>
  <si>
    <t>Anno</t>
  </si>
  <si>
    <t>Mese</t>
  </si>
  <si>
    <t>2019</t>
  </si>
  <si>
    <t>2020</t>
  </si>
  <si>
    <t>2021</t>
  </si>
  <si>
    <t>2022</t>
  </si>
  <si>
    <t>TOTALE</t>
  </si>
  <si>
    <t>Totale 2019</t>
  </si>
  <si>
    <t>Totale 2020</t>
  </si>
  <si>
    <t>Totale 2021</t>
  </si>
  <si>
    <t>Totale 2022</t>
  </si>
  <si>
    <t>Alberghiero</t>
  </si>
  <si>
    <t>Italiani</t>
  </si>
  <si>
    <t>Stranieri</t>
  </si>
  <si>
    <t>Arrivi</t>
  </si>
  <si>
    <t>Presenze</t>
  </si>
  <si>
    <t>Extra-alberghiero</t>
  </si>
  <si>
    <t>n.</t>
  </si>
  <si>
    <t>Cod_Area</t>
  </si>
  <si>
    <t>Area</t>
  </si>
  <si>
    <t>Potenza e Matera</t>
  </si>
  <si>
    <t>AREA 1 - Alto Basento</t>
  </si>
  <si>
    <t>AREA 2 - Bradanica</t>
  </si>
  <si>
    <t>AREA 3 - Lagonegrese - Pollino</t>
  </si>
  <si>
    <t>AREA 4 - Marmo Platano - Melandro</t>
  </si>
  <si>
    <t>AREA 5 - Metapontino</t>
  </si>
  <si>
    <t>AREA 6 - Montagna Materana</t>
  </si>
  <si>
    <t>AREA 7 - Val D’Agri</t>
  </si>
  <si>
    <t>AREA 8 - Vulture - Alto Bradano</t>
  </si>
  <si>
    <t>Comuni/Area</t>
  </si>
  <si>
    <t>Prov</t>
  </si>
  <si>
    <t>MATERA</t>
  </si>
  <si>
    <t>MT</t>
  </si>
  <si>
    <t>POTENZA</t>
  </si>
  <si>
    <t>PZ</t>
  </si>
  <si>
    <t>Abriola</t>
  </si>
  <si>
    <t>Albano di Lucania</t>
  </si>
  <si>
    <t>Anzi</t>
  </si>
  <si>
    <t>Avigliano</t>
  </si>
  <si>
    <t>Brindisi di Montagna</t>
  </si>
  <si>
    <t>Calvello</t>
  </si>
  <si>
    <t>Campomaggiore</t>
  </si>
  <si>
    <t>Cancellara</t>
  </si>
  <si>
    <t>Castelmezzano</t>
  </si>
  <si>
    <t>Filiano</t>
  </si>
  <si>
    <t>Laurenzana</t>
  </si>
  <si>
    <t>Pietragalla</t>
  </si>
  <si>
    <t>Pietrapertosa</t>
  </si>
  <si>
    <t>Pignola</t>
  </si>
  <si>
    <t>Trivigno</t>
  </si>
  <si>
    <t>Vaglio Basilicata</t>
  </si>
  <si>
    <t>Grassano</t>
  </si>
  <si>
    <t>Grottole</t>
  </si>
  <si>
    <t>Irsina</t>
  </si>
  <si>
    <t>Miglionico</t>
  </si>
  <si>
    <t>Montescaglioso</t>
  </si>
  <si>
    <t>Pomarico</t>
  </si>
  <si>
    <t>Calvera</t>
  </si>
  <si>
    <t>Carbone</t>
  </si>
  <si>
    <t>Castelluccio Inferiore</t>
  </si>
  <si>
    <t>Castelluccio Superiore</t>
  </si>
  <si>
    <t>Castelsaraceno</t>
  </si>
  <si>
    <t>Castronuovo di Sant'Andrea</t>
  </si>
  <si>
    <t>Cersosimo</t>
  </si>
  <si>
    <t>Chiaromonte</t>
  </si>
  <si>
    <t>Episcopia</t>
  </si>
  <si>
    <t>Fardella</t>
  </si>
  <si>
    <t>Francavilla in Sinni</t>
  </si>
  <si>
    <t>Lagonegro</t>
  </si>
  <si>
    <t>Latronico</t>
  </si>
  <si>
    <t>Lauria</t>
  </si>
  <si>
    <t>Maratea</t>
  </si>
  <si>
    <t>Nemoli</t>
  </si>
  <si>
    <t>Noepoli</t>
  </si>
  <si>
    <t>Rivello</t>
  </si>
  <si>
    <t>Rotonda</t>
  </si>
  <si>
    <t>San Costantino Albanese</t>
  </si>
  <si>
    <t>San Paolo Albanese</t>
  </si>
  <si>
    <t>San Severino Lucano</t>
  </si>
  <si>
    <t>Senise</t>
  </si>
  <si>
    <t>Teana</t>
  </si>
  <si>
    <t>Terranova di Pollino</t>
  </si>
  <si>
    <t>Trecchina</t>
  </si>
  <si>
    <t>Viggianello</t>
  </si>
  <si>
    <t>Balvano</t>
  </si>
  <si>
    <t>Baragiano</t>
  </si>
  <si>
    <t>Bella</t>
  </si>
  <si>
    <t>Brienza</t>
  </si>
  <si>
    <t>Castelgrande</t>
  </si>
  <si>
    <t>Muro Lucano</t>
  </si>
  <si>
    <t>Pescopagano</t>
  </si>
  <si>
    <t>Picerno</t>
  </si>
  <si>
    <t>Ruoti</t>
  </si>
  <si>
    <t>Sant’Angelo le Fratte</t>
  </si>
  <si>
    <t>Sasso di Castalda</t>
  </si>
  <si>
    <t>Satriano di Lucania</t>
  </si>
  <si>
    <t>Savoia di Lucania</t>
  </si>
  <si>
    <t>Tito</t>
  </si>
  <si>
    <t>Vietri di Potenza</t>
  </si>
  <si>
    <t>Bernalda</t>
  </si>
  <si>
    <t>Colobraro</t>
  </si>
  <si>
    <t>Montalbano Jonico</t>
  </si>
  <si>
    <t>Nova Siri</t>
  </si>
  <si>
    <t>Pisticci</t>
  </si>
  <si>
    <t>Policoro</t>
  </si>
  <si>
    <t>Rotondella</t>
  </si>
  <si>
    <t>San Giorgio Lucano</t>
  </si>
  <si>
    <t>Scanzano Jonico</t>
  </si>
  <si>
    <t>Tursi</t>
  </si>
  <si>
    <t>Valsinni</t>
  </si>
  <si>
    <t>Accettura</t>
  </si>
  <si>
    <t>Aliano</t>
  </si>
  <si>
    <t>Calciano</t>
  </si>
  <si>
    <t>Cirigliano</t>
  </si>
  <si>
    <t>Craco</t>
  </si>
  <si>
    <t>Ferrandina</t>
  </si>
  <si>
    <t>Garaguso</t>
  </si>
  <si>
    <t>Gorgoglione</t>
  </si>
  <si>
    <t>Oliveto Lucano</t>
  </si>
  <si>
    <t>Salandra</t>
  </si>
  <si>
    <t>San Mauro Forte</t>
  </si>
  <si>
    <t>Stigliano</t>
  </si>
  <si>
    <t>Tricarico</t>
  </si>
  <si>
    <t>Armento</t>
  </si>
  <si>
    <t>Corleto Perticara</t>
  </si>
  <si>
    <t>Gallicchio</t>
  </si>
  <si>
    <t>Grumento Nova</t>
  </si>
  <si>
    <t>Guardia Perticara</t>
  </si>
  <si>
    <t>Marsico Nuovo</t>
  </si>
  <si>
    <t>Marsicovetere</t>
  </si>
  <si>
    <t>Missanello</t>
  </si>
  <si>
    <t>Moliterno</t>
  </si>
  <si>
    <t>Montemurro</t>
  </si>
  <si>
    <t>Paterno</t>
  </si>
  <si>
    <t>Roccanova</t>
  </si>
  <si>
    <t>San Chirico Raparo</t>
  </si>
  <si>
    <t>San Martino d’Agri</t>
  </si>
  <si>
    <t>Sant’Arcangelo</t>
  </si>
  <si>
    <t>Sarconi</t>
  </si>
  <si>
    <t>Spinoso</t>
  </si>
  <si>
    <t>Tramutola</t>
  </si>
  <si>
    <t>Viggiano</t>
  </si>
  <si>
    <t>Acerenza</t>
  </si>
  <si>
    <t>Atella</t>
  </si>
  <si>
    <t>Banzi</t>
  </si>
  <si>
    <t>Barile</t>
  </si>
  <si>
    <t>Forenza</t>
  </si>
  <si>
    <t>Genzano di Lucania</t>
  </si>
  <si>
    <t>Ginestra</t>
  </si>
  <si>
    <t>Lavello</t>
  </si>
  <si>
    <t>Maschito</t>
  </si>
  <si>
    <t>Melfi</t>
  </si>
  <si>
    <t>Montemilone</t>
  </si>
  <si>
    <t>Oppido Lucano</t>
  </si>
  <si>
    <t>Palazzo San Gervasio</t>
  </si>
  <si>
    <t>Rapolla</t>
  </si>
  <si>
    <t>Rapone</t>
  </si>
  <si>
    <t>Rionero in Vulture</t>
  </si>
  <si>
    <t>Ripacandida</t>
  </si>
  <si>
    <t>Ruvo del Monte</t>
  </si>
  <si>
    <t>San Chirico Nuovo</t>
  </si>
  <si>
    <t>San Fele</t>
  </si>
  <si>
    <t>Tolve</t>
  </si>
  <si>
    <t>Venosa</t>
  </si>
  <si>
    <t>Cod_Aggr.</t>
  </si>
  <si>
    <t>a</t>
  </si>
  <si>
    <t>CostaJonica</t>
  </si>
  <si>
    <t>b</t>
  </si>
  <si>
    <t>Pollino</t>
  </si>
  <si>
    <t>c</t>
  </si>
  <si>
    <t>Vulture</t>
  </si>
  <si>
    <t>Comuni/Aggregazioni</t>
  </si>
  <si>
    <t>Cod_Cat</t>
  </si>
  <si>
    <t>CATEGORIA TURISTICA PREVALENTE</t>
  </si>
  <si>
    <t>A</t>
  </si>
  <si>
    <t>Grandi città (con turismo multidimensionale)</t>
  </si>
  <si>
    <t>B</t>
  </si>
  <si>
    <t>Comuni a vocazione culturale, storica, artistica e paesaggistica</t>
  </si>
  <si>
    <t>C</t>
  </si>
  <si>
    <t>Comuni con vocazione marittima</t>
  </si>
  <si>
    <t>D</t>
  </si>
  <si>
    <t>Comuni del turismo lacuale</t>
  </si>
  <si>
    <t>E</t>
  </si>
  <si>
    <t>Comuni con vocazione montana</t>
  </si>
  <si>
    <t>F</t>
  </si>
  <si>
    <t>Comuni del turismo termale</t>
  </si>
  <si>
    <t>G</t>
  </si>
  <si>
    <t>Comuni a vocazione marittima e con vocazione culturale, storica, artistica e paesaggistica</t>
  </si>
  <si>
    <t>H</t>
  </si>
  <si>
    <t>Comuni a vocazione montana e con vocazione culturale, storica, artistica e paesaggistica</t>
  </si>
  <si>
    <t>L1</t>
  </si>
  <si>
    <t>Comuni a vocazione culturale, storica, artistica e paesaggistica e altre vocazioni</t>
  </si>
  <si>
    <t>L2</t>
  </si>
  <si>
    <t>Altri comuni turistici con due vocazioni</t>
  </si>
  <si>
    <t>P</t>
  </si>
  <si>
    <t>Comuni turistici non appartenenti ad una categoria specifica</t>
  </si>
  <si>
    <t>Q</t>
  </si>
  <si>
    <t>Comuni non turistici</t>
  </si>
  <si>
    <t>Comune/CTP</t>
  </si>
  <si>
    <t>Matera</t>
  </si>
  <si>
    <t>Potenza</t>
  </si>
  <si>
    <t>Brindisi Montagna</t>
  </si>
  <si>
    <t>San Martino d'Agri</t>
  </si>
  <si>
    <t>Sant'Angelo Le Fratte</t>
  </si>
  <si>
    <t>Sant'Arcangelo</t>
  </si>
  <si>
    <t>Totale 2023</t>
  </si>
  <si>
    <t>Diff. 2023-2022</t>
  </si>
  <si>
    <t>Diff. 2022-2021</t>
  </si>
  <si>
    <t>Diff. 2021-2020</t>
  </si>
  <si>
    <t>Diff. 2020-2019</t>
  </si>
  <si>
    <t>Totale 2024</t>
  </si>
  <si>
    <t>Totali</t>
  </si>
  <si>
    <t>Giugno</t>
  </si>
  <si>
    <t>Maggio</t>
  </si>
  <si>
    <t>Aprile</t>
  </si>
  <si>
    <t>Marzo</t>
  </si>
  <si>
    <t>Febbraio</t>
  </si>
  <si>
    <t>Gennaio</t>
  </si>
  <si>
    <t>Differenze (%)</t>
  </si>
  <si>
    <t>Differenze (assolute)</t>
  </si>
  <si>
    <t>Anno 2023</t>
  </si>
  <si>
    <t>Anno 2024</t>
  </si>
  <si>
    <t>Periodo</t>
  </si>
  <si>
    <t>Luglio</t>
  </si>
  <si>
    <t>Agosto</t>
  </si>
  <si>
    <t>Settembre</t>
  </si>
  <si>
    <t>Ottobre</t>
  </si>
  <si>
    <t>Diff. 2024-2023</t>
  </si>
  <si>
    <t>Diff. 2025-2024</t>
  </si>
  <si>
    <t>Diff. 2025-2019</t>
  </si>
  <si>
    <t>Totale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</si>
</sst>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</cellStyleXfs>
  <cellXfs count="122">
    <xf numFmtId="0" fontId="0" fillId="0" borderId="0" xfId="0"/>
    <xf numFmtId="164" fontId="3" fillId="0" borderId="1" xfId="0" applyNumberFormat="1" applyFont="1" applyBorder="1" applyAlignment="1">
      <alignment horizontal="right" vertical="center"/>
    </xf>
    <xf numFmtId="164" fontId="2" fillId="0" borderId="1" xfId="2" applyNumberFormat="1" applyFont="1" applyBorder="1" applyAlignment="1">
      <alignment horizontal="right" vertical="center"/>
    </xf>
    <xf numFmtId="0" fontId="8" fillId="0" borderId="4" xfId="2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2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2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4" fillId="2" borderId="1" xfId="2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4" fillId="0" borderId="4" xfId="2" applyBorder="1" applyAlignment="1">
      <alignment horizontal="right" vertical="center"/>
    </xf>
    <xf numFmtId="164" fontId="2" fillId="0" borderId="4" xfId="2" applyNumberFormat="1" applyFont="1" applyBorder="1" applyAlignment="1">
      <alignment horizontal="right" vertical="center"/>
    </xf>
    <xf numFmtId="165" fontId="7" fillId="0" borderId="5" xfId="1" applyNumberFormat="1" applyFont="1" applyBorder="1" applyAlignment="1">
      <alignment vertical="center"/>
    </xf>
    <xf numFmtId="165" fontId="6" fillId="0" borderId="5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165" fontId="6" fillId="2" borderId="1" xfId="1" applyNumberFormat="1" applyFont="1" applyFill="1" applyBorder="1" applyAlignment="1">
      <alignment horizontal="right" vertical="center"/>
    </xf>
    <xf numFmtId="165" fontId="6" fillId="4" borderId="1" xfId="1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5" fontId="7" fillId="4" borderId="5" xfId="1" applyNumberFormat="1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horizontal="right" vertical="center"/>
    </xf>
    <xf numFmtId="165" fontId="6" fillId="4" borderId="5" xfId="1" applyNumberFormat="1" applyFont="1" applyFill="1" applyBorder="1" applyAlignment="1">
      <alignment horizontal="right" vertical="center"/>
    </xf>
    <xf numFmtId="0" fontId="9" fillId="4" borderId="1" xfId="2" applyFont="1" applyFill="1" applyBorder="1" applyAlignment="1">
      <alignment horizontal="center" vertical="center"/>
    </xf>
    <xf numFmtId="164" fontId="2" fillId="4" borderId="1" xfId="2" applyNumberFormat="1" applyFont="1" applyFill="1" applyBorder="1" applyAlignment="1">
      <alignment horizontal="right" vertical="center"/>
    </xf>
    <xf numFmtId="164" fontId="2" fillId="4" borderId="4" xfId="2" applyNumberFormat="1" applyFont="1" applyFill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6" fillId="4" borderId="4" xfId="0" applyNumberFormat="1" applyFont="1" applyFill="1" applyBorder="1" applyAlignment="1">
      <alignment horizontal="right" vertical="center"/>
    </xf>
    <xf numFmtId="164" fontId="6" fillId="0" borderId="4" xfId="2" applyNumberFormat="1" applyFont="1" applyBorder="1" applyAlignment="1">
      <alignment horizontal="right" vertical="center"/>
    </xf>
    <xf numFmtId="164" fontId="6" fillId="4" borderId="4" xfId="2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0" fontId="8" fillId="2" borderId="6" xfId="2" applyFont="1" applyFill="1" applyBorder="1" applyAlignment="1">
      <alignment horizontal="center" vertical="center"/>
    </xf>
    <xf numFmtId="0" fontId="4" fillId="2" borderId="6" xfId="2" applyFill="1" applyBorder="1" applyAlignment="1">
      <alignment horizontal="right" vertical="center"/>
    </xf>
    <xf numFmtId="164" fontId="2" fillId="2" borderId="6" xfId="2" applyNumberFormat="1" applyFont="1" applyFill="1" applyBorder="1" applyAlignment="1">
      <alignment horizontal="right" vertical="center"/>
    </xf>
    <xf numFmtId="164" fontId="2" fillId="4" borderId="6" xfId="2" applyNumberFormat="1" applyFont="1" applyFill="1" applyBorder="1" applyAlignment="1">
      <alignment horizontal="right" vertical="center"/>
    </xf>
    <xf numFmtId="0" fontId="7" fillId="5" borderId="0" xfId="4" applyFont="1" applyFill="1" applyAlignment="1">
      <alignment horizontal="center" vertical="center"/>
    </xf>
    <xf numFmtId="0" fontId="1" fillId="5" borderId="0" xfId="4" applyFill="1" applyAlignment="1">
      <alignment horizontal="center" vertical="center"/>
    </xf>
    <xf numFmtId="0" fontId="1" fillId="0" borderId="0" xfId="4" applyAlignment="1">
      <alignment vertical="center"/>
    </xf>
    <xf numFmtId="0" fontId="1" fillId="0" borderId="0" xfId="4" applyAlignment="1">
      <alignment horizontal="center" vertical="center"/>
    </xf>
    <xf numFmtId="49" fontId="1" fillId="0" borderId="0" xfId="4" applyNumberFormat="1" applyAlignment="1">
      <alignment vertical="center"/>
    </xf>
    <xf numFmtId="49" fontId="1" fillId="0" borderId="0" xfId="4" applyNumberFormat="1" applyAlignment="1">
      <alignment horizontal="center" vertical="center"/>
    </xf>
    <xf numFmtId="0" fontId="7" fillId="6" borderId="0" xfId="4" applyFont="1" applyFill="1" applyAlignment="1">
      <alignment horizontal="center" vertical="center"/>
    </xf>
    <xf numFmtId="0" fontId="1" fillId="6" borderId="0" xfId="4" applyFill="1" applyAlignment="1">
      <alignment horizontal="center" vertical="center"/>
    </xf>
    <xf numFmtId="0" fontId="7" fillId="7" borderId="0" xfId="4" applyFont="1" applyFill="1" applyAlignment="1">
      <alignment horizontal="center" vertical="center"/>
    </xf>
    <xf numFmtId="49" fontId="7" fillId="7" borderId="0" xfId="4" applyNumberFormat="1" applyFont="1" applyFill="1" applyAlignment="1">
      <alignment vertical="center"/>
    </xf>
    <xf numFmtId="0" fontId="1" fillId="7" borderId="0" xfId="4" applyFill="1" applyAlignment="1">
      <alignment horizontal="center" vertical="center"/>
    </xf>
    <xf numFmtId="49" fontId="1" fillId="0" borderId="0" xfId="4" applyNumberFormat="1" applyAlignment="1">
      <alignment vertical="center" wrapText="1"/>
    </xf>
    <xf numFmtId="0" fontId="1" fillId="0" borderId="0" xfId="4" applyAlignment="1">
      <alignment horizontal="center"/>
    </xf>
    <xf numFmtId="0" fontId="1" fillId="0" borderId="0" xfId="4"/>
    <xf numFmtId="164" fontId="4" fillId="0" borderId="0" xfId="2" applyNumberFormat="1" applyAlignment="1">
      <alignment vertical="center"/>
    </xf>
    <xf numFmtId="10" fontId="4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1" fillId="0" borderId="1" xfId="4" applyBorder="1" applyAlignment="1">
      <alignment horizontal="right" vertical="center"/>
    </xf>
    <xf numFmtId="165" fontId="0" fillId="0" borderId="1" xfId="1" applyNumberFormat="1" applyFont="1" applyBorder="1" applyAlignment="1">
      <alignment vertical="center"/>
    </xf>
    <xf numFmtId="164" fontId="2" fillId="0" borderId="1" xfId="4" applyNumberFormat="1" applyFont="1" applyBorder="1" applyAlignment="1">
      <alignment horizontal="right" vertical="center"/>
    </xf>
    <xf numFmtId="0" fontId="1" fillId="0" borderId="1" xfId="4" applyBorder="1" applyAlignment="1">
      <alignment vertical="center"/>
    </xf>
    <xf numFmtId="0" fontId="1" fillId="4" borderId="1" xfId="4" applyFill="1" applyBorder="1" applyAlignment="1">
      <alignment horizontal="center" vertical="center"/>
    </xf>
    <xf numFmtId="0" fontId="1" fillId="4" borderId="1" xfId="4" applyFill="1" applyBorder="1" applyAlignment="1">
      <alignment vertical="center"/>
    </xf>
    <xf numFmtId="0" fontId="1" fillId="0" borderId="1" xfId="4" applyBorder="1" applyAlignment="1">
      <alignment horizontal="center" vertical="center"/>
    </xf>
    <xf numFmtId="164" fontId="7" fillId="0" borderId="1" xfId="4" applyNumberFormat="1" applyFont="1" applyBorder="1" applyAlignment="1">
      <alignment vertical="center"/>
    </xf>
    <xf numFmtId="164" fontId="2" fillId="7" borderId="1" xfId="4" applyNumberFormat="1" applyFont="1" applyFill="1" applyBorder="1" applyAlignment="1">
      <alignment horizontal="right" vertical="center"/>
    </xf>
    <xf numFmtId="164" fontId="7" fillId="7" borderId="1" xfId="4" applyNumberFormat="1" applyFont="1" applyFill="1" applyBorder="1" applyAlignment="1">
      <alignment vertical="center"/>
    </xf>
    <xf numFmtId="165" fontId="11" fillId="8" borderId="1" xfId="1" applyNumberFormat="1" applyFont="1" applyFill="1" applyBorder="1" applyAlignment="1">
      <alignment vertical="center"/>
    </xf>
    <xf numFmtId="0" fontId="1" fillId="0" borderId="1" xfId="4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right" vertical="center"/>
    </xf>
    <xf numFmtId="165" fontId="11" fillId="4" borderId="1" xfId="1" applyNumberFormat="1" applyFont="1" applyFill="1" applyBorder="1" applyAlignment="1">
      <alignment horizontal="right" vertical="center"/>
    </xf>
    <xf numFmtId="165" fontId="11" fillId="0" borderId="5" xfId="1" applyNumberFormat="1" applyFont="1" applyBorder="1" applyAlignment="1">
      <alignment vertical="center"/>
    </xf>
    <xf numFmtId="165" fontId="11" fillId="4" borderId="5" xfId="1" applyNumberFormat="1" applyFont="1" applyFill="1" applyBorder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4" xfId="2" applyFont="1" applyBorder="1" applyAlignment="1">
      <alignment horizontal="right" vertical="center"/>
    </xf>
    <xf numFmtId="0" fontId="9" fillId="3" borderId="7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4" fillId="3" borderId="1" xfId="2" applyFill="1" applyBorder="1" applyAlignment="1">
      <alignment vertical="center"/>
    </xf>
    <xf numFmtId="0" fontId="1" fillId="0" borderId="1" xfId="4" applyBorder="1" applyAlignment="1">
      <alignment horizontal="center" vertical="center"/>
    </xf>
  </cellXfs>
  <cellStyles count="5">
    <cellStyle name="Normale" xfId="0" builtinId="0"/>
    <cellStyle name="Normale 2" xfId="2"/>
    <cellStyle name="Normale 2 2" xfId="4"/>
    <cellStyle name="Normale 3" xfId="3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3" width="9.109375" style="6" customWidth="1"/>
    <col min="24" max="248" width="8.6640625" style="6" customWidth="1"/>
    <col min="249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17808</v>
      </c>
      <c r="D4" s="1">
        <v>34918</v>
      </c>
      <c r="E4" s="1">
        <v>3062</v>
      </c>
      <c r="F4" s="1">
        <v>5613</v>
      </c>
      <c r="G4" s="31">
        <v>20870</v>
      </c>
      <c r="H4" s="31">
        <v>40531</v>
      </c>
      <c r="I4" s="1">
        <v>9252</v>
      </c>
      <c r="J4" s="1">
        <v>17145</v>
      </c>
      <c r="K4" s="1">
        <v>2368</v>
      </c>
      <c r="L4" s="1">
        <v>4977</v>
      </c>
      <c r="M4" s="31">
        <v>11620</v>
      </c>
      <c r="N4" s="31">
        <v>22122</v>
      </c>
      <c r="O4" s="1">
        <v>27060</v>
      </c>
      <c r="P4" s="1">
        <v>52063</v>
      </c>
      <c r="Q4" s="1">
        <v>5430</v>
      </c>
      <c r="R4" s="1">
        <v>10590</v>
      </c>
      <c r="S4" s="31">
        <v>32490</v>
      </c>
      <c r="T4" s="31">
        <v>62653</v>
      </c>
    </row>
    <row r="5" spans="1:20" ht="21" customHeight="1" x14ac:dyDescent="0.25">
      <c r="A5" s="22">
        <v>2025</v>
      </c>
      <c r="B5" s="9">
        <v>2</v>
      </c>
      <c r="C5" s="10">
        <v>17321</v>
      </c>
      <c r="D5" s="10">
        <v>31757</v>
      </c>
      <c r="E5" s="10">
        <v>3632</v>
      </c>
      <c r="F5" s="10">
        <v>6557</v>
      </c>
      <c r="G5" s="31">
        <v>20953</v>
      </c>
      <c r="H5" s="31">
        <v>38314</v>
      </c>
      <c r="I5" s="10">
        <v>6518</v>
      </c>
      <c r="J5" s="10">
        <v>11231</v>
      </c>
      <c r="K5" s="10">
        <v>2185</v>
      </c>
      <c r="L5" s="10">
        <v>4713</v>
      </c>
      <c r="M5" s="31">
        <v>8703</v>
      </c>
      <c r="N5" s="31">
        <v>15944</v>
      </c>
      <c r="O5" s="10">
        <v>23839</v>
      </c>
      <c r="P5" s="10">
        <v>42988</v>
      </c>
      <c r="Q5" s="10">
        <v>5817</v>
      </c>
      <c r="R5" s="10">
        <v>11270</v>
      </c>
      <c r="S5" s="31">
        <v>29656</v>
      </c>
      <c r="T5" s="31">
        <v>54258</v>
      </c>
    </row>
    <row r="6" spans="1:20" ht="21" customHeight="1" x14ac:dyDescent="0.25">
      <c r="A6" s="21">
        <v>2025</v>
      </c>
      <c r="B6" s="4">
        <v>3</v>
      </c>
      <c r="C6" s="1">
        <v>21070</v>
      </c>
      <c r="D6" s="1">
        <v>40472</v>
      </c>
      <c r="E6" s="1">
        <v>6634</v>
      </c>
      <c r="F6" s="1">
        <v>11861</v>
      </c>
      <c r="G6" s="31">
        <v>27704</v>
      </c>
      <c r="H6" s="31">
        <v>52333</v>
      </c>
      <c r="I6" s="1">
        <v>11646</v>
      </c>
      <c r="J6" s="1">
        <v>23064</v>
      </c>
      <c r="K6" s="1">
        <v>4246</v>
      </c>
      <c r="L6" s="1">
        <v>8243</v>
      </c>
      <c r="M6" s="31">
        <v>15892</v>
      </c>
      <c r="N6" s="31">
        <v>31307</v>
      </c>
      <c r="O6" s="1">
        <v>32716</v>
      </c>
      <c r="P6" s="1">
        <v>63536</v>
      </c>
      <c r="Q6" s="1">
        <v>10880</v>
      </c>
      <c r="R6" s="1">
        <v>20104</v>
      </c>
      <c r="S6" s="31">
        <v>43596</v>
      </c>
      <c r="T6" s="31">
        <v>83640</v>
      </c>
    </row>
    <row r="7" spans="1:20" ht="21" customHeight="1" x14ac:dyDescent="0.25">
      <c r="A7" s="22">
        <v>2025</v>
      </c>
      <c r="B7" s="9">
        <v>4</v>
      </c>
      <c r="C7" s="10">
        <v>30656</v>
      </c>
      <c r="D7" s="10">
        <v>61110</v>
      </c>
      <c r="E7" s="10">
        <v>14610</v>
      </c>
      <c r="F7" s="10">
        <v>24151</v>
      </c>
      <c r="G7" s="31">
        <v>45266</v>
      </c>
      <c r="H7" s="31">
        <v>85261</v>
      </c>
      <c r="I7" s="10">
        <v>20060</v>
      </c>
      <c r="J7" s="10">
        <v>40793</v>
      </c>
      <c r="K7" s="10">
        <v>12956</v>
      </c>
      <c r="L7" s="10">
        <v>22015</v>
      </c>
      <c r="M7" s="31">
        <v>33016</v>
      </c>
      <c r="N7" s="31">
        <v>62808</v>
      </c>
      <c r="O7" s="10">
        <v>50718</v>
      </c>
      <c r="P7" s="10">
        <v>101905</v>
      </c>
      <c r="Q7" s="10">
        <v>27567</v>
      </c>
      <c r="R7" s="10">
        <v>46167</v>
      </c>
      <c r="S7" s="31">
        <v>78285</v>
      </c>
      <c r="T7" s="31">
        <v>148072</v>
      </c>
    </row>
    <row r="8" spans="1:20" ht="21" customHeight="1" x14ac:dyDescent="0.25">
      <c r="A8" s="21">
        <v>2025</v>
      </c>
      <c r="B8" s="4">
        <v>5</v>
      </c>
      <c r="C8" s="1">
        <v>46306</v>
      </c>
      <c r="D8" s="1">
        <v>99690</v>
      </c>
      <c r="E8" s="1">
        <v>22353</v>
      </c>
      <c r="F8" s="1">
        <v>37761</v>
      </c>
      <c r="G8" s="31">
        <v>68659</v>
      </c>
      <c r="H8" s="31">
        <v>137451</v>
      </c>
      <c r="I8" s="1">
        <v>22796</v>
      </c>
      <c r="J8" s="1">
        <v>46022</v>
      </c>
      <c r="K8" s="1">
        <v>19854</v>
      </c>
      <c r="L8" s="1">
        <v>33061</v>
      </c>
      <c r="M8" s="31">
        <v>42650</v>
      </c>
      <c r="N8" s="31">
        <v>79083</v>
      </c>
      <c r="O8" s="1">
        <v>69107</v>
      </c>
      <c r="P8" s="1">
        <v>145717</v>
      </c>
      <c r="Q8" s="1">
        <v>42207</v>
      </c>
      <c r="R8" s="1">
        <v>70822</v>
      </c>
      <c r="S8" s="31">
        <v>111314</v>
      </c>
      <c r="T8" s="31">
        <v>216539</v>
      </c>
    </row>
    <row r="9" spans="1:20" ht="21" customHeight="1" x14ac:dyDescent="0.25">
      <c r="A9" s="22">
        <v>2025</v>
      </c>
      <c r="B9" s="9">
        <v>6</v>
      </c>
      <c r="C9" s="10">
        <v>58438</v>
      </c>
      <c r="D9" s="10">
        <v>206624</v>
      </c>
      <c r="E9" s="10">
        <v>21276</v>
      </c>
      <c r="F9" s="10">
        <v>42877</v>
      </c>
      <c r="G9" s="31">
        <v>79714</v>
      </c>
      <c r="H9" s="31">
        <v>249501</v>
      </c>
      <c r="I9" s="10">
        <v>22063</v>
      </c>
      <c r="J9" s="10">
        <v>66666</v>
      </c>
      <c r="K9" s="10">
        <v>18887</v>
      </c>
      <c r="L9" s="10">
        <v>32323</v>
      </c>
      <c r="M9" s="31">
        <v>40950</v>
      </c>
      <c r="N9" s="31">
        <v>98989</v>
      </c>
      <c r="O9" s="10">
        <v>80501</v>
      </c>
      <c r="P9" s="10">
        <v>273290</v>
      </c>
      <c r="Q9" s="10">
        <v>40165</v>
      </c>
      <c r="R9" s="10">
        <v>75202</v>
      </c>
      <c r="S9" s="31">
        <v>120666</v>
      </c>
      <c r="T9" s="31">
        <v>348492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191599</v>
      </c>
      <c r="D16" s="38">
        <f>SUM(D4:D15)</f>
        <v>474571</v>
      </c>
      <c r="E16" s="38">
        <f t="shared" ref="E16:T16" si="0">SUM(E4:E15)</f>
        <v>71567</v>
      </c>
      <c r="F16" s="38">
        <f t="shared" si="0"/>
        <v>128820</v>
      </c>
      <c r="G16" s="39">
        <f t="shared" si="0"/>
        <v>263166</v>
      </c>
      <c r="H16" s="39">
        <f t="shared" si="0"/>
        <v>603391</v>
      </c>
      <c r="I16" s="38">
        <f t="shared" si="0"/>
        <v>92335</v>
      </c>
      <c r="J16" s="38">
        <f t="shared" si="0"/>
        <v>204921</v>
      </c>
      <c r="K16" s="38">
        <f t="shared" si="0"/>
        <v>60496</v>
      </c>
      <c r="L16" s="38">
        <f t="shared" si="0"/>
        <v>105332</v>
      </c>
      <c r="M16" s="39">
        <f t="shared" si="0"/>
        <v>152831</v>
      </c>
      <c r="N16" s="39">
        <f t="shared" si="0"/>
        <v>310253</v>
      </c>
      <c r="O16" s="38">
        <f t="shared" si="0"/>
        <v>283941</v>
      </c>
      <c r="P16" s="38">
        <f t="shared" si="0"/>
        <v>679499</v>
      </c>
      <c r="Q16" s="38">
        <f t="shared" si="0"/>
        <v>132066</v>
      </c>
      <c r="R16" s="38">
        <f t="shared" si="0"/>
        <v>234155</v>
      </c>
      <c r="S16" s="39">
        <f t="shared" si="0"/>
        <v>416007</v>
      </c>
      <c r="T16" s="39">
        <f t="shared" si="0"/>
        <v>913654</v>
      </c>
    </row>
    <row r="17" spans="1:20" ht="21" customHeight="1" x14ac:dyDescent="0.25">
      <c r="A17" s="99" t="s">
        <v>229</v>
      </c>
      <c r="B17" s="99"/>
      <c r="C17" s="28">
        <f>(C16-(C19+C20+C21+C22+C23+C24))/(C19+C20+C21+C22+C23+C24)</f>
        <v>2.7371307751889299E-3</v>
      </c>
      <c r="D17" s="28">
        <f t="shared" ref="D17:T17" si="1">(D16-(D19+D20+D21+D22+D23+D24))/(D19+D20+D21+D22+D23+D24)</f>
        <v>3.5699554573964509E-2</v>
      </c>
      <c r="E17" s="28">
        <f t="shared" si="1"/>
        <v>0.12771422268444108</v>
      </c>
      <c r="F17" s="28">
        <f t="shared" si="1"/>
        <v>7.7874373499117244E-2</v>
      </c>
      <c r="G17" s="29">
        <f t="shared" si="1"/>
        <v>3.3896706974989983E-2</v>
      </c>
      <c r="H17" s="29">
        <f t="shared" si="1"/>
        <v>4.4424173397077507E-2</v>
      </c>
      <c r="I17" s="28">
        <f t="shared" si="1"/>
        <v>3.8627237038953439E-2</v>
      </c>
      <c r="J17" s="28">
        <f t="shared" si="1"/>
        <v>2.4067035498877361E-3</v>
      </c>
      <c r="K17" s="28">
        <f t="shared" si="1"/>
        <v>0.3311329680727001</v>
      </c>
      <c r="L17" s="28">
        <f t="shared" si="1"/>
        <v>0.35928043256636255</v>
      </c>
      <c r="M17" s="29">
        <f t="shared" si="1"/>
        <v>0.13757555006401287</v>
      </c>
      <c r="N17" s="29">
        <f t="shared" si="1"/>
        <v>0.10050014188422247</v>
      </c>
      <c r="O17" s="28">
        <f t="shared" si="1"/>
        <v>1.4158305860838568E-2</v>
      </c>
      <c r="P17" s="28">
        <f t="shared" si="1"/>
        <v>2.5439075700000906E-2</v>
      </c>
      <c r="Q17" s="28">
        <f t="shared" si="1"/>
        <v>0.2126270556152384</v>
      </c>
      <c r="R17" s="28">
        <f t="shared" si="1"/>
        <v>0.18857992731112058</v>
      </c>
      <c r="S17" s="29">
        <f t="shared" si="1"/>
        <v>6.9740232356011789E-2</v>
      </c>
      <c r="T17" s="29">
        <f t="shared" si="1"/>
        <v>6.282586087761706E-2</v>
      </c>
    </row>
    <row r="18" spans="1:20" ht="21" customHeight="1" thickBot="1" x14ac:dyDescent="0.3">
      <c r="A18" s="86" t="s">
        <v>230</v>
      </c>
      <c r="B18" s="86"/>
      <c r="C18" s="19">
        <f>(C16-(C89+C90+C91+C92+C93+C94))/(C89+C90+C91+C92+C93+C94)</f>
        <v>-0.19478287181599263</v>
      </c>
      <c r="D18" s="19">
        <f t="shared" ref="D18:T18" si="2">(D16-(D89+D90+D91+D92+D93+D94))/(D89+D90+D91+D92+D93+D94)</f>
        <v>-0.16858473823535081</v>
      </c>
      <c r="E18" s="19">
        <f t="shared" si="2"/>
        <v>0.80793229758746998</v>
      </c>
      <c r="F18" s="19">
        <f t="shared" si="2"/>
        <v>0.56228776559619675</v>
      </c>
      <c r="G18" s="32">
        <f t="shared" si="2"/>
        <v>-5.1763400256546993E-2</v>
      </c>
      <c r="H18" s="32">
        <f t="shared" si="2"/>
        <v>-7.6331600982770892E-2</v>
      </c>
      <c r="I18" s="19">
        <f t="shared" si="2"/>
        <v>-0.11714649048160861</v>
      </c>
      <c r="J18" s="19">
        <f t="shared" si="2"/>
        <v>-0.10702800219625068</v>
      </c>
      <c r="K18" s="19">
        <f t="shared" si="2"/>
        <v>1.2929916992002426</v>
      </c>
      <c r="L18" s="19">
        <f t="shared" si="2"/>
        <v>1.0046818796033725</v>
      </c>
      <c r="M18" s="32">
        <f t="shared" si="2"/>
        <v>0.16691608765366114</v>
      </c>
      <c r="N18" s="32">
        <f t="shared" si="2"/>
        <v>0.10009041751617764</v>
      </c>
      <c r="O18" s="19">
        <f t="shared" si="2"/>
        <v>-0.17105747166704618</v>
      </c>
      <c r="P18" s="19">
        <f t="shared" si="2"/>
        <v>-0.15092448777366949</v>
      </c>
      <c r="Q18" s="19">
        <f t="shared" si="2"/>
        <v>1.0019706524375456</v>
      </c>
      <c r="R18" s="19">
        <f t="shared" si="2"/>
        <v>0.73449432958762662</v>
      </c>
      <c r="S18" s="32">
        <f t="shared" si="2"/>
        <v>1.8372003074648348E-2</v>
      </c>
      <c r="T18" s="32">
        <f t="shared" si="2"/>
        <v>-2.312248738345736E-2</v>
      </c>
    </row>
    <row r="19" spans="1:20" ht="21" customHeight="1" thickTop="1" x14ac:dyDescent="0.25">
      <c r="A19" s="21">
        <v>2024</v>
      </c>
      <c r="B19" s="4">
        <v>1</v>
      </c>
      <c r="C19" s="1">
        <v>18991</v>
      </c>
      <c r="D19" s="1">
        <v>36505</v>
      </c>
      <c r="E19" s="1">
        <v>2494</v>
      </c>
      <c r="F19" s="1">
        <v>5512</v>
      </c>
      <c r="G19" s="31">
        <v>21485</v>
      </c>
      <c r="H19" s="31">
        <v>42017</v>
      </c>
      <c r="I19" s="1">
        <v>10358</v>
      </c>
      <c r="J19" s="1">
        <v>23723</v>
      </c>
      <c r="K19" s="1">
        <v>1797</v>
      </c>
      <c r="L19" s="1">
        <v>3465</v>
      </c>
      <c r="M19" s="31">
        <v>12155</v>
      </c>
      <c r="N19" s="31">
        <v>27188</v>
      </c>
      <c r="O19" s="1">
        <v>29349</v>
      </c>
      <c r="P19" s="1">
        <v>60228</v>
      </c>
      <c r="Q19" s="1">
        <v>4291</v>
      </c>
      <c r="R19" s="1">
        <v>8977</v>
      </c>
      <c r="S19" s="31">
        <v>33640</v>
      </c>
      <c r="T19" s="31">
        <v>69205</v>
      </c>
    </row>
    <row r="20" spans="1:20" ht="21" customHeight="1" x14ac:dyDescent="0.25">
      <c r="A20" s="22">
        <v>2024</v>
      </c>
      <c r="B20" s="9">
        <v>2</v>
      </c>
      <c r="C20" s="10">
        <v>17521</v>
      </c>
      <c r="D20" s="10">
        <v>31232</v>
      </c>
      <c r="E20" s="10">
        <v>3375</v>
      </c>
      <c r="F20" s="10">
        <v>6926</v>
      </c>
      <c r="G20" s="31">
        <v>20896</v>
      </c>
      <c r="H20" s="31">
        <v>38158</v>
      </c>
      <c r="I20" s="10">
        <v>6997</v>
      </c>
      <c r="J20" s="10">
        <v>11837</v>
      </c>
      <c r="K20" s="10">
        <v>1697</v>
      </c>
      <c r="L20" s="10">
        <v>3304</v>
      </c>
      <c r="M20" s="31">
        <v>8694</v>
      </c>
      <c r="N20" s="31">
        <v>15141</v>
      </c>
      <c r="O20" s="10">
        <v>24518</v>
      </c>
      <c r="P20" s="10">
        <v>43069</v>
      </c>
      <c r="Q20" s="10">
        <v>5072</v>
      </c>
      <c r="R20" s="10">
        <v>10230</v>
      </c>
      <c r="S20" s="31">
        <v>29590</v>
      </c>
      <c r="T20" s="31">
        <v>53299</v>
      </c>
    </row>
    <row r="21" spans="1:20" ht="21" customHeight="1" x14ac:dyDescent="0.25">
      <c r="A21" s="21">
        <v>2024</v>
      </c>
      <c r="B21" s="4">
        <v>3</v>
      </c>
      <c r="C21" s="1">
        <v>22860</v>
      </c>
      <c r="D21" s="1">
        <v>42812</v>
      </c>
      <c r="E21" s="1">
        <v>5865</v>
      </c>
      <c r="F21" s="1">
        <v>10296</v>
      </c>
      <c r="G21" s="31">
        <v>28725</v>
      </c>
      <c r="H21" s="31">
        <v>53108</v>
      </c>
      <c r="I21" s="1">
        <v>12065</v>
      </c>
      <c r="J21" s="1">
        <v>22856</v>
      </c>
      <c r="K21" s="1">
        <v>3785</v>
      </c>
      <c r="L21" s="1">
        <v>6638</v>
      </c>
      <c r="M21" s="31">
        <v>15850</v>
      </c>
      <c r="N21" s="31">
        <v>29494</v>
      </c>
      <c r="O21" s="1">
        <v>34925</v>
      </c>
      <c r="P21" s="1">
        <v>65668</v>
      </c>
      <c r="Q21" s="1">
        <v>9650</v>
      </c>
      <c r="R21" s="1">
        <v>16934</v>
      </c>
      <c r="S21" s="31">
        <v>44575</v>
      </c>
      <c r="T21" s="31">
        <v>82602</v>
      </c>
    </row>
    <row r="22" spans="1:20" ht="21" customHeight="1" x14ac:dyDescent="0.25">
      <c r="A22" s="22">
        <v>2024</v>
      </c>
      <c r="B22" s="9">
        <v>4</v>
      </c>
      <c r="C22" s="10">
        <v>29785</v>
      </c>
      <c r="D22" s="10">
        <v>59535</v>
      </c>
      <c r="E22" s="10">
        <v>12296</v>
      </c>
      <c r="F22" s="10">
        <v>20839</v>
      </c>
      <c r="G22" s="31">
        <v>42081</v>
      </c>
      <c r="H22" s="31">
        <v>80374</v>
      </c>
      <c r="I22" s="10">
        <v>19510</v>
      </c>
      <c r="J22" s="10">
        <v>41400</v>
      </c>
      <c r="K22" s="10">
        <v>8965</v>
      </c>
      <c r="L22" s="10">
        <v>14765</v>
      </c>
      <c r="M22" s="31">
        <v>28475</v>
      </c>
      <c r="N22" s="31">
        <v>56165</v>
      </c>
      <c r="O22" s="10">
        <v>49295</v>
      </c>
      <c r="P22" s="10">
        <v>100935</v>
      </c>
      <c r="Q22" s="10">
        <v>21261</v>
      </c>
      <c r="R22" s="10">
        <v>35604</v>
      </c>
      <c r="S22" s="31">
        <v>70556</v>
      </c>
      <c r="T22" s="31">
        <v>136539</v>
      </c>
    </row>
    <row r="23" spans="1:20" ht="21" customHeight="1" x14ac:dyDescent="0.25">
      <c r="A23" s="21">
        <v>2024</v>
      </c>
      <c r="B23" s="4">
        <v>5</v>
      </c>
      <c r="C23" s="1">
        <v>40610</v>
      </c>
      <c r="D23" s="1">
        <v>88493</v>
      </c>
      <c r="E23" s="1">
        <v>19939</v>
      </c>
      <c r="F23" s="1">
        <v>34775</v>
      </c>
      <c r="G23" s="31">
        <v>60549</v>
      </c>
      <c r="H23" s="31">
        <v>123268</v>
      </c>
      <c r="I23" s="1">
        <v>18676</v>
      </c>
      <c r="J23" s="1">
        <v>43502</v>
      </c>
      <c r="K23" s="1">
        <v>15282</v>
      </c>
      <c r="L23" s="1">
        <v>24991</v>
      </c>
      <c r="M23" s="31">
        <v>33958</v>
      </c>
      <c r="N23" s="31">
        <v>68493</v>
      </c>
      <c r="O23" s="1">
        <v>59286</v>
      </c>
      <c r="P23" s="1">
        <v>131995</v>
      </c>
      <c r="Q23" s="1">
        <v>35221</v>
      </c>
      <c r="R23" s="1">
        <v>59766</v>
      </c>
      <c r="S23" s="31">
        <v>94507</v>
      </c>
      <c r="T23" s="31">
        <v>191761</v>
      </c>
    </row>
    <row r="24" spans="1:20" ht="21" customHeight="1" x14ac:dyDescent="0.25">
      <c r="A24" s="22">
        <v>2024</v>
      </c>
      <c r="B24" s="9">
        <v>6</v>
      </c>
      <c r="C24" s="10">
        <v>61309</v>
      </c>
      <c r="D24" s="10">
        <v>199636</v>
      </c>
      <c r="E24" s="10">
        <v>19493</v>
      </c>
      <c r="F24" s="10">
        <v>41165</v>
      </c>
      <c r="G24" s="31">
        <v>80802</v>
      </c>
      <c r="H24" s="31">
        <v>240801</v>
      </c>
      <c r="I24" s="10">
        <v>21295</v>
      </c>
      <c r="J24" s="10">
        <v>61111</v>
      </c>
      <c r="K24" s="10">
        <v>13921</v>
      </c>
      <c r="L24" s="10">
        <v>24328</v>
      </c>
      <c r="M24" s="31">
        <v>35216</v>
      </c>
      <c r="N24" s="31">
        <v>85439</v>
      </c>
      <c r="O24" s="10">
        <v>82604</v>
      </c>
      <c r="P24" s="10">
        <v>260747</v>
      </c>
      <c r="Q24" s="10">
        <v>33414</v>
      </c>
      <c r="R24" s="10">
        <v>65493</v>
      </c>
      <c r="S24" s="31">
        <v>116018</v>
      </c>
      <c r="T24" s="31">
        <v>326240</v>
      </c>
    </row>
    <row r="25" spans="1:20" ht="21" customHeight="1" x14ac:dyDescent="0.25">
      <c r="A25" s="21">
        <v>2024</v>
      </c>
      <c r="B25" s="4">
        <v>7</v>
      </c>
      <c r="C25" s="1">
        <v>65639</v>
      </c>
      <c r="D25" s="1">
        <v>337127</v>
      </c>
      <c r="E25" s="1">
        <v>17133</v>
      </c>
      <c r="F25" s="1">
        <v>39108</v>
      </c>
      <c r="G25" s="31">
        <v>82772</v>
      </c>
      <c r="H25" s="31">
        <v>376235</v>
      </c>
      <c r="I25" s="1">
        <v>26380</v>
      </c>
      <c r="J25" s="1">
        <v>116913</v>
      </c>
      <c r="K25" s="1">
        <v>12388</v>
      </c>
      <c r="L25" s="1">
        <v>23396</v>
      </c>
      <c r="M25" s="31">
        <v>38768</v>
      </c>
      <c r="N25" s="31">
        <v>140309</v>
      </c>
      <c r="O25" s="1">
        <v>92019</v>
      </c>
      <c r="P25" s="1">
        <v>454040</v>
      </c>
      <c r="Q25" s="1">
        <v>29521</v>
      </c>
      <c r="R25" s="1">
        <v>62504</v>
      </c>
      <c r="S25" s="31">
        <v>121540</v>
      </c>
      <c r="T25" s="31">
        <v>516544</v>
      </c>
    </row>
    <row r="26" spans="1:20" ht="21" customHeight="1" x14ac:dyDescent="0.25">
      <c r="A26" s="22">
        <v>2024</v>
      </c>
      <c r="B26" s="9">
        <v>8</v>
      </c>
      <c r="C26" s="10">
        <v>81331</v>
      </c>
      <c r="D26" s="10">
        <v>393079</v>
      </c>
      <c r="E26" s="10">
        <v>15278</v>
      </c>
      <c r="F26" s="10">
        <v>34871</v>
      </c>
      <c r="G26" s="31">
        <v>96609</v>
      </c>
      <c r="H26" s="31">
        <v>427950</v>
      </c>
      <c r="I26" s="10">
        <v>43071</v>
      </c>
      <c r="J26" s="10">
        <v>170162</v>
      </c>
      <c r="K26" s="10">
        <v>11758</v>
      </c>
      <c r="L26" s="10">
        <v>22962</v>
      </c>
      <c r="M26" s="31">
        <v>54829</v>
      </c>
      <c r="N26" s="31">
        <v>193124</v>
      </c>
      <c r="O26" s="10">
        <v>124405</v>
      </c>
      <c r="P26" s="10">
        <v>563244</v>
      </c>
      <c r="Q26" s="10">
        <v>27036</v>
      </c>
      <c r="R26" s="10">
        <v>57833</v>
      </c>
      <c r="S26" s="31">
        <v>151441</v>
      </c>
      <c r="T26" s="31">
        <v>621077</v>
      </c>
    </row>
    <row r="27" spans="1:20" ht="21" customHeight="1" x14ac:dyDescent="0.25">
      <c r="A27" s="21">
        <v>2024</v>
      </c>
      <c r="B27" s="4">
        <v>9</v>
      </c>
      <c r="C27" s="1">
        <v>40889</v>
      </c>
      <c r="D27" s="1">
        <v>145295</v>
      </c>
      <c r="E27" s="1">
        <v>22643</v>
      </c>
      <c r="F27" s="1">
        <v>43161</v>
      </c>
      <c r="G27" s="31">
        <v>63532</v>
      </c>
      <c r="H27" s="31">
        <v>188456</v>
      </c>
      <c r="I27" s="1">
        <v>18995</v>
      </c>
      <c r="J27" s="1">
        <v>61972</v>
      </c>
      <c r="K27" s="1">
        <v>18720</v>
      </c>
      <c r="L27" s="1">
        <v>33496</v>
      </c>
      <c r="M27" s="31">
        <v>37715</v>
      </c>
      <c r="N27" s="31">
        <v>95468</v>
      </c>
      <c r="O27" s="1">
        <v>59884</v>
      </c>
      <c r="P27" s="1">
        <v>207267</v>
      </c>
      <c r="Q27" s="1">
        <v>41363</v>
      </c>
      <c r="R27" s="1">
        <v>76657</v>
      </c>
      <c r="S27" s="31">
        <v>101247</v>
      </c>
      <c r="T27" s="31">
        <v>283924</v>
      </c>
    </row>
    <row r="28" spans="1:20" ht="21" customHeight="1" x14ac:dyDescent="0.25">
      <c r="A28" s="22">
        <v>2024</v>
      </c>
      <c r="B28" s="9">
        <v>10</v>
      </c>
      <c r="C28" s="10">
        <v>27678</v>
      </c>
      <c r="D28" s="10">
        <v>53225</v>
      </c>
      <c r="E28" s="10">
        <v>19080</v>
      </c>
      <c r="F28" s="10">
        <v>31999</v>
      </c>
      <c r="G28" s="31">
        <v>46758</v>
      </c>
      <c r="H28" s="31">
        <v>85224</v>
      </c>
      <c r="I28" s="10">
        <v>13590</v>
      </c>
      <c r="J28" s="10">
        <v>27418</v>
      </c>
      <c r="K28" s="10">
        <v>14816</v>
      </c>
      <c r="L28" s="10">
        <v>25244</v>
      </c>
      <c r="M28" s="31">
        <v>28406</v>
      </c>
      <c r="N28" s="31">
        <v>52662</v>
      </c>
      <c r="O28" s="10">
        <v>41270</v>
      </c>
      <c r="P28" s="10">
        <v>80645</v>
      </c>
      <c r="Q28" s="10">
        <v>33896</v>
      </c>
      <c r="R28" s="10">
        <v>57243</v>
      </c>
      <c r="S28" s="31">
        <v>75166</v>
      </c>
      <c r="T28" s="31">
        <v>137888</v>
      </c>
    </row>
    <row r="29" spans="1:20" ht="21" customHeight="1" x14ac:dyDescent="0.25">
      <c r="A29" s="21">
        <v>2024</v>
      </c>
      <c r="B29" s="4">
        <v>11</v>
      </c>
      <c r="C29" s="1">
        <v>23312</v>
      </c>
      <c r="D29" s="1">
        <v>43130</v>
      </c>
      <c r="E29" s="1">
        <v>5228</v>
      </c>
      <c r="F29" s="1">
        <v>10055</v>
      </c>
      <c r="G29" s="31">
        <v>28540</v>
      </c>
      <c r="H29" s="31">
        <v>53185</v>
      </c>
      <c r="I29" s="1">
        <v>9849</v>
      </c>
      <c r="J29" s="1">
        <v>17807</v>
      </c>
      <c r="K29" s="1">
        <v>2840</v>
      </c>
      <c r="L29" s="1">
        <v>5829</v>
      </c>
      <c r="M29" s="31">
        <v>12689</v>
      </c>
      <c r="N29" s="31">
        <v>23636</v>
      </c>
      <c r="O29" s="1">
        <v>33163</v>
      </c>
      <c r="P29" s="1">
        <v>60945</v>
      </c>
      <c r="Q29" s="1">
        <v>8068</v>
      </c>
      <c r="R29" s="1">
        <v>15884</v>
      </c>
      <c r="S29" s="31">
        <v>41231</v>
      </c>
      <c r="T29" s="31">
        <v>76829</v>
      </c>
    </row>
    <row r="30" spans="1:20" ht="21" customHeight="1" thickBot="1" x14ac:dyDescent="0.3">
      <c r="A30" s="42">
        <v>2024</v>
      </c>
      <c r="B30" s="43">
        <v>12</v>
      </c>
      <c r="C30" s="44">
        <v>23156</v>
      </c>
      <c r="D30" s="44">
        <v>41396</v>
      </c>
      <c r="E30" s="44">
        <v>3398</v>
      </c>
      <c r="F30" s="44">
        <v>6225</v>
      </c>
      <c r="G30" s="45">
        <v>26554</v>
      </c>
      <c r="H30" s="45">
        <v>47621</v>
      </c>
      <c r="I30" s="44">
        <v>13146</v>
      </c>
      <c r="J30" s="44">
        <v>22224</v>
      </c>
      <c r="K30" s="44">
        <v>2030</v>
      </c>
      <c r="L30" s="44">
        <v>4130</v>
      </c>
      <c r="M30" s="45">
        <v>15176</v>
      </c>
      <c r="N30" s="45">
        <v>26354</v>
      </c>
      <c r="O30" s="44">
        <v>36302</v>
      </c>
      <c r="P30" s="44">
        <v>63620</v>
      </c>
      <c r="Q30" s="44">
        <v>5428</v>
      </c>
      <c r="R30" s="44">
        <v>10355</v>
      </c>
      <c r="S30" s="45">
        <v>41730</v>
      </c>
      <c r="T30" s="45">
        <v>73975</v>
      </c>
    </row>
    <row r="31" spans="1:20" ht="21" customHeight="1" x14ac:dyDescent="0.25">
      <c r="A31" s="85" t="s">
        <v>211</v>
      </c>
      <c r="B31" s="85"/>
      <c r="C31" s="38">
        <f>SUM(C19:C30)</f>
        <v>453081</v>
      </c>
      <c r="D31" s="38">
        <f t="shared" ref="D31:T31" si="3">SUM(D19:D30)</f>
        <v>1471465</v>
      </c>
      <c r="E31" s="38">
        <f t="shared" si="3"/>
        <v>146222</v>
      </c>
      <c r="F31" s="38">
        <f t="shared" si="3"/>
        <v>284932</v>
      </c>
      <c r="G31" s="39">
        <f t="shared" si="3"/>
        <v>599303</v>
      </c>
      <c r="H31" s="39">
        <f t="shared" si="3"/>
        <v>1756397</v>
      </c>
      <c r="I31" s="38">
        <f t="shared" si="3"/>
        <v>213932</v>
      </c>
      <c r="J31" s="38">
        <f t="shared" si="3"/>
        <v>620925</v>
      </c>
      <c r="K31" s="38">
        <f t="shared" si="3"/>
        <v>107999</v>
      </c>
      <c r="L31" s="38">
        <f t="shared" si="3"/>
        <v>192548</v>
      </c>
      <c r="M31" s="39">
        <f t="shared" si="3"/>
        <v>321931</v>
      </c>
      <c r="N31" s="39">
        <f t="shared" si="3"/>
        <v>813473</v>
      </c>
      <c r="O31" s="38">
        <f t="shared" si="3"/>
        <v>667020</v>
      </c>
      <c r="P31" s="38">
        <f t="shared" si="3"/>
        <v>2092403</v>
      </c>
      <c r="Q31" s="38">
        <f t="shared" si="3"/>
        <v>254221</v>
      </c>
      <c r="R31" s="38">
        <f t="shared" si="3"/>
        <v>477480</v>
      </c>
      <c r="S31" s="39">
        <f t="shared" si="3"/>
        <v>921241</v>
      </c>
      <c r="T31" s="39">
        <f t="shared" si="3"/>
        <v>2569883</v>
      </c>
    </row>
    <row r="32" spans="1:20" ht="21" customHeight="1" thickBot="1" x14ac:dyDescent="0.3">
      <c r="A32" s="86" t="s">
        <v>228</v>
      </c>
      <c r="B32" s="86"/>
      <c r="C32" s="20">
        <f t="shared" ref="C32:T32" si="4">(C31-C45)/C45</f>
        <v>-1.6514394743525458E-2</v>
      </c>
      <c r="D32" s="20">
        <f t="shared" si="4"/>
        <v>-1.6454311996267585E-2</v>
      </c>
      <c r="E32" s="20">
        <f t="shared" si="4"/>
        <v>0.13672017724569518</v>
      </c>
      <c r="F32" s="20">
        <f t="shared" si="4"/>
        <v>8.6701322278116999E-2</v>
      </c>
      <c r="G32" s="34">
        <f t="shared" si="4"/>
        <v>1.6932960476749633E-2</v>
      </c>
      <c r="H32" s="34">
        <f t="shared" si="4"/>
        <v>-1.0715010854351495E-3</v>
      </c>
      <c r="I32" s="20">
        <f t="shared" si="4"/>
        <v>-1.286452565522333E-2</v>
      </c>
      <c r="J32" s="20">
        <f t="shared" si="4"/>
        <v>1.2825782710394707E-2</v>
      </c>
      <c r="K32" s="20">
        <f t="shared" si="4"/>
        <v>0.15184189757044431</v>
      </c>
      <c r="L32" s="20">
        <f t="shared" si="4"/>
        <v>0.16005349977708427</v>
      </c>
      <c r="M32" s="34">
        <f t="shared" si="4"/>
        <v>3.6874923506032553E-2</v>
      </c>
      <c r="N32" s="34">
        <f t="shared" si="4"/>
        <v>4.4193909458259094E-2</v>
      </c>
      <c r="O32" s="20">
        <f t="shared" si="4"/>
        <v>-1.5336377284624208E-2</v>
      </c>
      <c r="P32" s="20">
        <f t="shared" si="4"/>
        <v>-7.9373433013582764E-3</v>
      </c>
      <c r="Q32" s="20">
        <f t="shared" si="4"/>
        <v>0.14309545542430879</v>
      </c>
      <c r="R32" s="20">
        <f t="shared" si="4"/>
        <v>0.11513588879469197</v>
      </c>
      <c r="S32" s="34">
        <f t="shared" si="4"/>
        <v>2.3821801588342375E-2</v>
      </c>
      <c r="T32" s="34">
        <f t="shared" si="4"/>
        <v>1.2831623855832423E-2</v>
      </c>
    </row>
    <row r="33" spans="1:20" ht="21" customHeight="1" thickTop="1" x14ac:dyDescent="0.25">
      <c r="A33" s="23">
        <v>2023</v>
      </c>
      <c r="B33" s="15">
        <v>1</v>
      </c>
      <c r="C33" s="16">
        <v>16516</v>
      </c>
      <c r="D33" s="16">
        <v>34785</v>
      </c>
      <c r="E33" s="16">
        <v>2072</v>
      </c>
      <c r="F33" s="16">
        <v>5180</v>
      </c>
      <c r="G33" s="33">
        <v>18588</v>
      </c>
      <c r="H33" s="33">
        <v>39965</v>
      </c>
      <c r="I33" s="16">
        <v>9213</v>
      </c>
      <c r="J33" s="16">
        <v>18053</v>
      </c>
      <c r="K33" s="16">
        <v>1336</v>
      </c>
      <c r="L33" s="16">
        <v>2888</v>
      </c>
      <c r="M33" s="33">
        <v>10549</v>
      </c>
      <c r="N33" s="33">
        <v>20941</v>
      </c>
      <c r="O33" s="16">
        <v>25729</v>
      </c>
      <c r="P33" s="16">
        <v>52838</v>
      </c>
      <c r="Q33" s="16">
        <v>3408</v>
      </c>
      <c r="R33" s="16">
        <v>8068</v>
      </c>
      <c r="S33" s="33">
        <v>29137</v>
      </c>
      <c r="T33" s="33">
        <v>60906</v>
      </c>
    </row>
    <row r="34" spans="1:20" ht="21" customHeight="1" x14ac:dyDescent="0.25">
      <c r="A34" s="22">
        <v>2023</v>
      </c>
      <c r="B34" s="9">
        <v>2</v>
      </c>
      <c r="C34" s="10">
        <v>18188</v>
      </c>
      <c r="D34" s="10">
        <v>33406</v>
      </c>
      <c r="E34" s="10">
        <v>2247</v>
      </c>
      <c r="F34" s="10">
        <v>5172</v>
      </c>
      <c r="G34" s="31">
        <v>20435</v>
      </c>
      <c r="H34" s="31">
        <v>38578</v>
      </c>
      <c r="I34" s="10">
        <v>5677</v>
      </c>
      <c r="J34" s="10">
        <v>10579</v>
      </c>
      <c r="K34" s="10">
        <v>1506</v>
      </c>
      <c r="L34" s="10">
        <v>2960</v>
      </c>
      <c r="M34" s="31">
        <v>7183</v>
      </c>
      <c r="N34" s="31">
        <v>13539</v>
      </c>
      <c r="O34" s="10">
        <v>23865</v>
      </c>
      <c r="P34" s="10">
        <v>43985</v>
      </c>
      <c r="Q34" s="10">
        <v>3753</v>
      </c>
      <c r="R34" s="10">
        <v>8132</v>
      </c>
      <c r="S34" s="31">
        <v>27618</v>
      </c>
      <c r="T34" s="31">
        <v>52117</v>
      </c>
    </row>
    <row r="35" spans="1:20" ht="21" customHeight="1" x14ac:dyDescent="0.25">
      <c r="A35" s="21">
        <v>2023</v>
      </c>
      <c r="B35" s="4">
        <v>3</v>
      </c>
      <c r="C35" s="1">
        <v>17841</v>
      </c>
      <c r="D35" s="1">
        <v>35099</v>
      </c>
      <c r="E35" s="1">
        <v>4070</v>
      </c>
      <c r="F35" s="1">
        <v>8069</v>
      </c>
      <c r="G35" s="31">
        <v>21911</v>
      </c>
      <c r="H35" s="31">
        <v>43168</v>
      </c>
      <c r="I35" s="1">
        <v>9473</v>
      </c>
      <c r="J35" s="1">
        <v>19899</v>
      </c>
      <c r="K35" s="1">
        <v>2984</v>
      </c>
      <c r="L35" s="1">
        <v>5706</v>
      </c>
      <c r="M35" s="31">
        <v>12457</v>
      </c>
      <c r="N35" s="31">
        <v>25605</v>
      </c>
      <c r="O35" s="1">
        <v>27314</v>
      </c>
      <c r="P35" s="1">
        <v>54998</v>
      </c>
      <c r="Q35" s="1">
        <v>7054</v>
      </c>
      <c r="R35" s="1">
        <v>13775</v>
      </c>
      <c r="S35" s="31">
        <v>34368</v>
      </c>
      <c r="T35" s="31">
        <v>68773</v>
      </c>
    </row>
    <row r="36" spans="1:20" ht="21" customHeight="1" x14ac:dyDescent="0.25">
      <c r="A36" s="22">
        <v>2023</v>
      </c>
      <c r="B36" s="9">
        <v>4</v>
      </c>
      <c r="C36" s="10">
        <v>32213</v>
      </c>
      <c r="D36" s="10">
        <v>64914</v>
      </c>
      <c r="E36" s="10">
        <v>10282</v>
      </c>
      <c r="F36" s="10">
        <v>17102</v>
      </c>
      <c r="G36" s="31">
        <v>42495</v>
      </c>
      <c r="H36" s="31">
        <v>82016</v>
      </c>
      <c r="I36" s="10">
        <v>19328</v>
      </c>
      <c r="J36" s="10">
        <v>41401</v>
      </c>
      <c r="K36" s="10">
        <v>7960</v>
      </c>
      <c r="L36" s="10">
        <v>13334</v>
      </c>
      <c r="M36" s="31">
        <v>27288</v>
      </c>
      <c r="N36" s="31">
        <v>54735</v>
      </c>
      <c r="O36" s="10">
        <v>51541</v>
      </c>
      <c r="P36" s="10">
        <v>106315</v>
      </c>
      <c r="Q36" s="10">
        <v>18242</v>
      </c>
      <c r="R36" s="10">
        <v>30436</v>
      </c>
      <c r="S36" s="31">
        <v>69783</v>
      </c>
      <c r="T36" s="31">
        <v>136751</v>
      </c>
    </row>
    <row r="37" spans="1:20" ht="21" customHeight="1" x14ac:dyDescent="0.25">
      <c r="A37" s="21">
        <v>2023</v>
      </c>
      <c r="B37" s="4">
        <v>5</v>
      </c>
      <c r="C37" s="1">
        <v>31307</v>
      </c>
      <c r="D37" s="1">
        <v>68133</v>
      </c>
      <c r="E37" s="1">
        <v>16543</v>
      </c>
      <c r="F37" s="1">
        <v>28992</v>
      </c>
      <c r="G37" s="31">
        <v>47850</v>
      </c>
      <c r="H37" s="31">
        <v>97125</v>
      </c>
      <c r="I37" s="1">
        <v>16874</v>
      </c>
      <c r="J37" s="1">
        <v>39873</v>
      </c>
      <c r="K37" s="1">
        <v>12752</v>
      </c>
      <c r="L37" s="1">
        <v>21698</v>
      </c>
      <c r="M37" s="31">
        <v>29626</v>
      </c>
      <c r="N37" s="31">
        <v>61571</v>
      </c>
      <c r="O37" s="1">
        <v>48181</v>
      </c>
      <c r="P37" s="1">
        <v>108006</v>
      </c>
      <c r="Q37" s="1">
        <v>29295</v>
      </c>
      <c r="R37" s="1">
        <v>50690</v>
      </c>
      <c r="S37" s="31">
        <v>77476</v>
      </c>
      <c r="T37" s="31">
        <v>158696</v>
      </c>
    </row>
    <row r="38" spans="1:20" ht="21" customHeight="1" x14ac:dyDescent="0.25">
      <c r="A38" s="22">
        <v>2023</v>
      </c>
      <c r="B38" s="9">
        <v>6</v>
      </c>
      <c r="C38" s="10">
        <v>61522</v>
      </c>
      <c r="D38" s="10">
        <v>203139</v>
      </c>
      <c r="E38" s="10">
        <v>17254</v>
      </c>
      <c r="F38" s="10">
        <v>37551</v>
      </c>
      <c r="G38" s="31">
        <v>78776</v>
      </c>
      <c r="H38" s="31">
        <v>240690</v>
      </c>
      <c r="I38" s="10">
        <v>20506</v>
      </c>
      <c r="J38" s="10">
        <v>54348</v>
      </c>
      <c r="K38" s="10">
        <v>11808</v>
      </c>
      <c r="L38" s="10">
        <v>21195</v>
      </c>
      <c r="M38" s="31">
        <v>32314</v>
      </c>
      <c r="N38" s="31">
        <v>75543</v>
      </c>
      <c r="O38" s="10">
        <v>82028</v>
      </c>
      <c r="P38" s="10">
        <v>257487</v>
      </c>
      <c r="Q38" s="10">
        <v>29062</v>
      </c>
      <c r="R38" s="10">
        <v>58746</v>
      </c>
      <c r="S38" s="31">
        <v>111090</v>
      </c>
      <c r="T38" s="31">
        <v>316233</v>
      </c>
    </row>
    <row r="39" spans="1:20" ht="21" customHeight="1" x14ac:dyDescent="0.25">
      <c r="A39" s="21">
        <v>2023</v>
      </c>
      <c r="B39" s="4">
        <v>7</v>
      </c>
      <c r="C39" s="1">
        <v>73829</v>
      </c>
      <c r="D39" s="1">
        <v>331770</v>
      </c>
      <c r="E39" s="1">
        <v>16402</v>
      </c>
      <c r="F39" s="1">
        <v>39849</v>
      </c>
      <c r="G39" s="31">
        <v>90231</v>
      </c>
      <c r="H39" s="31">
        <v>371619</v>
      </c>
      <c r="I39" s="1">
        <v>29790</v>
      </c>
      <c r="J39" s="1">
        <v>115050</v>
      </c>
      <c r="K39" s="1">
        <v>11540</v>
      </c>
      <c r="L39" s="1">
        <v>21013</v>
      </c>
      <c r="M39" s="31">
        <v>41330</v>
      </c>
      <c r="N39" s="31">
        <v>136063</v>
      </c>
      <c r="O39" s="1">
        <v>103619</v>
      </c>
      <c r="P39" s="1">
        <v>446820</v>
      </c>
      <c r="Q39" s="1">
        <v>27942</v>
      </c>
      <c r="R39" s="1">
        <v>60862</v>
      </c>
      <c r="S39" s="31">
        <v>131561</v>
      </c>
      <c r="T39" s="31">
        <v>507682</v>
      </c>
    </row>
    <row r="40" spans="1:20" ht="21" customHeight="1" x14ac:dyDescent="0.25">
      <c r="A40" s="22">
        <v>2023</v>
      </c>
      <c r="B40" s="9">
        <v>8</v>
      </c>
      <c r="C40" s="10">
        <v>80889</v>
      </c>
      <c r="D40" s="10">
        <v>401039</v>
      </c>
      <c r="E40" s="10">
        <v>13926</v>
      </c>
      <c r="F40" s="10">
        <v>32334</v>
      </c>
      <c r="G40" s="31">
        <v>94815</v>
      </c>
      <c r="H40" s="31">
        <v>433373</v>
      </c>
      <c r="I40" s="10">
        <v>45456</v>
      </c>
      <c r="J40" s="10">
        <v>179598</v>
      </c>
      <c r="K40" s="10">
        <v>11277</v>
      </c>
      <c r="L40" s="10">
        <v>21221</v>
      </c>
      <c r="M40" s="31">
        <v>56733</v>
      </c>
      <c r="N40" s="31">
        <v>200819</v>
      </c>
      <c r="O40" s="10">
        <v>126345</v>
      </c>
      <c r="P40" s="10">
        <v>580637</v>
      </c>
      <c r="Q40" s="10">
        <v>25203</v>
      </c>
      <c r="R40" s="10">
        <v>53555</v>
      </c>
      <c r="S40" s="31">
        <v>151548</v>
      </c>
      <c r="T40" s="31">
        <v>634192</v>
      </c>
    </row>
    <row r="41" spans="1:20" ht="21" customHeight="1" x14ac:dyDescent="0.25">
      <c r="A41" s="21">
        <v>2023</v>
      </c>
      <c r="B41" s="4">
        <v>9</v>
      </c>
      <c r="C41" s="1">
        <v>52369</v>
      </c>
      <c r="D41" s="1">
        <v>182746</v>
      </c>
      <c r="E41" s="1">
        <v>21582</v>
      </c>
      <c r="F41" s="1">
        <v>43821</v>
      </c>
      <c r="G41" s="31">
        <v>73951</v>
      </c>
      <c r="H41" s="31">
        <v>226567</v>
      </c>
      <c r="I41" s="1">
        <v>21105</v>
      </c>
      <c r="J41" s="1">
        <v>63343</v>
      </c>
      <c r="K41" s="1">
        <v>16382</v>
      </c>
      <c r="L41" s="1">
        <v>27933</v>
      </c>
      <c r="M41" s="31">
        <v>37487</v>
      </c>
      <c r="N41" s="31">
        <v>91276</v>
      </c>
      <c r="O41" s="1">
        <v>73474</v>
      </c>
      <c r="P41" s="1">
        <v>246089</v>
      </c>
      <c r="Q41" s="1">
        <v>37964</v>
      </c>
      <c r="R41" s="1">
        <v>71754</v>
      </c>
      <c r="S41" s="31">
        <v>111438</v>
      </c>
      <c r="T41" s="31">
        <v>317843</v>
      </c>
    </row>
    <row r="42" spans="1:20" ht="21" customHeight="1" x14ac:dyDescent="0.25">
      <c r="A42" s="22">
        <v>2023</v>
      </c>
      <c r="B42" s="9">
        <v>10</v>
      </c>
      <c r="C42" s="10">
        <v>29157</v>
      </c>
      <c r="D42" s="10">
        <v>52116</v>
      </c>
      <c r="E42" s="10">
        <v>16398</v>
      </c>
      <c r="F42" s="10">
        <v>28672</v>
      </c>
      <c r="G42" s="31">
        <v>45555</v>
      </c>
      <c r="H42" s="31">
        <v>80788</v>
      </c>
      <c r="I42" s="10">
        <v>15250</v>
      </c>
      <c r="J42" s="10">
        <v>28095</v>
      </c>
      <c r="K42" s="10">
        <v>11977</v>
      </c>
      <c r="L42" s="10">
        <v>19860</v>
      </c>
      <c r="M42" s="31">
        <v>27227</v>
      </c>
      <c r="N42" s="31">
        <v>47955</v>
      </c>
      <c r="O42" s="10">
        <v>44407</v>
      </c>
      <c r="P42" s="10">
        <v>80211</v>
      </c>
      <c r="Q42" s="10">
        <v>28375</v>
      </c>
      <c r="R42" s="10">
        <v>48532</v>
      </c>
      <c r="S42" s="31">
        <v>72782</v>
      </c>
      <c r="T42" s="31">
        <v>128743</v>
      </c>
    </row>
    <row r="43" spans="1:20" ht="21" customHeight="1" x14ac:dyDescent="0.25">
      <c r="A43" s="21">
        <v>2023</v>
      </c>
      <c r="B43" s="4">
        <v>11</v>
      </c>
      <c r="C43" s="1">
        <v>20474</v>
      </c>
      <c r="D43" s="1">
        <v>40790</v>
      </c>
      <c r="E43" s="1">
        <v>4874</v>
      </c>
      <c r="F43" s="1">
        <v>9141</v>
      </c>
      <c r="G43" s="31">
        <v>25348</v>
      </c>
      <c r="H43" s="31">
        <v>49931</v>
      </c>
      <c r="I43" s="1">
        <v>9484</v>
      </c>
      <c r="J43" s="1">
        <v>17362</v>
      </c>
      <c r="K43" s="1">
        <v>2707</v>
      </c>
      <c r="L43" s="1">
        <v>5001</v>
      </c>
      <c r="M43" s="31">
        <v>12191</v>
      </c>
      <c r="N43" s="31">
        <v>22363</v>
      </c>
      <c r="O43" s="1">
        <v>29958</v>
      </c>
      <c r="P43" s="1">
        <v>58152</v>
      </c>
      <c r="Q43" s="1">
        <v>7581</v>
      </c>
      <c r="R43" s="1">
        <v>14142</v>
      </c>
      <c r="S43" s="31">
        <v>37539</v>
      </c>
      <c r="T43" s="31">
        <v>72294</v>
      </c>
    </row>
    <row r="44" spans="1:20" ht="21" customHeight="1" thickBot="1" x14ac:dyDescent="0.3">
      <c r="A44" s="42">
        <v>2023</v>
      </c>
      <c r="B44" s="43">
        <v>12</v>
      </c>
      <c r="C44" s="44">
        <v>26384</v>
      </c>
      <c r="D44" s="44">
        <v>48145</v>
      </c>
      <c r="E44" s="44">
        <v>2985</v>
      </c>
      <c r="F44" s="44">
        <v>6316</v>
      </c>
      <c r="G44" s="45">
        <v>29369</v>
      </c>
      <c r="H44" s="45">
        <v>54461</v>
      </c>
      <c r="I44" s="44">
        <v>14564</v>
      </c>
      <c r="J44" s="44">
        <v>25461</v>
      </c>
      <c r="K44" s="44">
        <v>1533</v>
      </c>
      <c r="L44" s="44">
        <v>3173</v>
      </c>
      <c r="M44" s="45">
        <v>16097</v>
      </c>
      <c r="N44" s="45">
        <v>28634</v>
      </c>
      <c r="O44" s="44">
        <v>40948</v>
      </c>
      <c r="P44" s="44">
        <v>73606</v>
      </c>
      <c r="Q44" s="44">
        <v>4518</v>
      </c>
      <c r="R44" s="44">
        <v>9489</v>
      </c>
      <c r="S44" s="45">
        <v>45466</v>
      </c>
      <c r="T44" s="45">
        <v>83095</v>
      </c>
    </row>
    <row r="45" spans="1:20" ht="21" customHeight="1" x14ac:dyDescent="0.25">
      <c r="A45" s="85" t="s">
        <v>206</v>
      </c>
      <c r="B45" s="85"/>
      <c r="C45" s="38">
        <f>SUM(C33:C44)</f>
        <v>460689</v>
      </c>
      <c r="D45" s="38">
        <f t="shared" ref="D45:T45" si="5">SUM(D33:D44)</f>
        <v>1496082</v>
      </c>
      <c r="E45" s="38">
        <f t="shared" si="5"/>
        <v>128635</v>
      </c>
      <c r="F45" s="38">
        <f t="shared" si="5"/>
        <v>262199</v>
      </c>
      <c r="G45" s="39">
        <f t="shared" si="5"/>
        <v>589324</v>
      </c>
      <c r="H45" s="39">
        <f t="shared" si="5"/>
        <v>1758281</v>
      </c>
      <c r="I45" s="38">
        <f t="shared" si="5"/>
        <v>216720</v>
      </c>
      <c r="J45" s="38">
        <f t="shared" si="5"/>
        <v>613062</v>
      </c>
      <c r="K45" s="38">
        <f t="shared" si="5"/>
        <v>93762</v>
      </c>
      <c r="L45" s="38">
        <f t="shared" si="5"/>
        <v>165982</v>
      </c>
      <c r="M45" s="39">
        <f t="shared" si="5"/>
        <v>310482</v>
      </c>
      <c r="N45" s="39">
        <f t="shared" si="5"/>
        <v>779044</v>
      </c>
      <c r="O45" s="38">
        <f t="shared" si="5"/>
        <v>677409</v>
      </c>
      <c r="P45" s="38">
        <f t="shared" si="5"/>
        <v>2109144</v>
      </c>
      <c r="Q45" s="38">
        <f t="shared" si="5"/>
        <v>222397</v>
      </c>
      <c r="R45" s="38">
        <f t="shared" si="5"/>
        <v>428181</v>
      </c>
      <c r="S45" s="39">
        <f t="shared" si="5"/>
        <v>899806</v>
      </c>
      <c r="T45" s="39">
        <f t="shared" si="5"/>
        <v>2537325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0.11016620358432959</v>
      </c>
      <c r="D46" s="20">
        <f t="shared" si="6"/>
        <v>6.1593153950953682E-2</v>
      </c>
      <c r="E46" s="20">
        <f t="shared" si="6"/>
        <v>0.36927318402452525</v>
      </c>
      <c r="F46" s="20">
        <f t="shared" si="6"/>
        <v>0.26431034067073317</v>
      </c>
      <c r="G46" s="34">
        <f t="shared" si="6"/>
        <v>0.15799629409117794</v>
      </c>
      <c r="H46" s="34">
        <f t="shared" si="6"/>
        <v>8.759761608001658E-2</v>
      </c>
      <c r="I46" s="20">
        <f t="shared" si="6"/>
        <v>0.23521667018141817</v>
      </c>
      <c r="J46" s="20">
        <f t="shared" si="6"/>
        <v>0.2484919823558881</v>
      </c>
      <c r="K46" s="20">
        <f t="shared" si="6"/>
        <v>0.53756087961824173</v>
      </c>
      <c r="L46" s="20">
        <f t="shared" si="6"/>
        <v>0.49412188315779998</v>
      </c>
      <c r="M46" s="34">
        <f t="shared" si="6"/>
        <v>0.31319787507613184</v>
      </c>
      <c r="N46" s="34">
        <f t="shared" si="6"/>
        <v>0.29380933084439959</v>
      </c>
      <c r="O46" s="20">
        <f t="shared" si="6"/>
        <v>0.14732632819804073</v>
      </c>
      <c r="P46" s="20">
        <f t="shared" si="6"/>
        <v>0.10988769271733949</v>
      </c>
      <c r="Q46" s="20">
        <f t="shared" si="6"/>
        <v>0.43551395836695173</v>
      </c>
      <c r="R46" s="20">
        <f t="shared" si="6"/>
        <v>0.34447287856189651</v>
      </c>
      <c r="S46" s="34">
        <f t="shared" si="6"/>
        <v>0.20722775505166036</v>
      </c>
      <c r="T46" s="34">
        <f t="shared" si="6"/>
        <v>0.14355887447116614</v>
      </c>
    </row>
    <row r="47" spans="1:20" ht="21" customHeight="1" thickTop="1" x14ac:dyDescent="0.25">
      <c r="A47" s="23">
        <v>2022</v>
      </c>
      <c r="B47" s="15">
        <v>1</v>
      </c>
      <c r="C47" s="16">
        <v>12604</v>
      </c>
      <c r="D47" s="16">
        <v>26097</v>
      </c>
      <c r="E47" s="16">
        <v>869</v>
      </c>
      <c r="F47" s="16">
        <v>2552</v>
      </c>
      <c r="G47" s="33">
        <v>13473</v>
      </c>
      <c r="H47" s="33">
        <v>28649</v>
      </c>
      <c r="I47" s="16">
        <v>5783</v>
      </c>
      <c r="J47" s="16">
        <v>11734</v>
      </c>
      <c r="K47" s="16">
        <v>681</v>
      </c>
      <c r="L47" s="16">
        <v>1475</v>
      </c>
      <c r="M47" s="33">
        <v>6464</v>
      </c>
      <c r="N47" s="33">
        <v>13209</v>
      </c>
      <c r="O47" s="16">
        <v>18387</v>
      </c>
      <c r="P47" s="16">
        <v>37831</v>
      </c>
      <c r="Q47" s="16">
        <v>1550</v>
      </c>
      <c r="R47" s="16">
        <v>4027</v>
      </c>
      <c r="S47" s="33">
        <v>19937</v>
      </c>
      <c r="T47" s="33">
        <v>41858</v>
      </c>
    </row>
    <row r="48" spans="1:20" ht="21" customHeight="1" x14ac:dyDescent="0.25">
      <c r="A48" s="22">
        <v>2022</v>
      </c>
      <c r="B48" s="9">
        <v>2</v>
      </c>
      <c r="C48" s="10">
        <v>14443</v>
      </c>
      <c r="D48" s="10">
        <v>25948</v>
      </c>
      <c r="E48" s="10">
        <v>1098</v>
      </c>
      <c r="F48" s="10">
        <v>2539</v>
      </c>
      <c r="G48" s="31">
        <v>15541</v>
      </c>
      <c r="H48" s="31">
        <v>28487</v>
      </c>
      <c r="I48" s="10">
        <v>5234</v>
      </c>
      <c r="J48" s="10">
        <v>8735</v>
      </c>
      <c r="K48" s="10">
        <v>736</v>
      </c>
      <c r="L48" s="10">
        <v>1487</v>
      </c>
      <c r="M48" s="31">
        <v>5970</v>
      </c>
      <c r="N48" s="31">
        <v>10222</v>
      </c>
      <c r="O48" s="10">
        <v>19677</v>
      </c>
      <c r="P48" s="10">
        <v>34683</v>
      </c>
      <c r="Q48" s="10">
        <v>1834</v>
      </c>
      <c r="R48" s="10">
        <v>4026</v>
      </c>
      <c r="S48" s="31">
        <v>21511</v>
      </c>
      <c r="T48" s="31">
        <v>38709</v>
      </c>
    </row>
    <row r="49" spans="1:20" ht="21" customHeight="1" x14ac:dyDescent="0.25">
      <c r="A49" s="21">
        <v>2022</v>
      </c>
      <c r="B49" s="4">
        <v>3</v>
      </c>
      <c r="C49" s="1">
        <v>14461</v>
      </c>
      <c r="D49" s="1">
        <v>29627</v>
      </c>
      <c r="E49" s="1">
        <v>2583</v>
      </c>
      <c r="F49" s="1">
        <v>5448</v>
      </c>
      <c r="G49" s="31">
        <v>17044</v>
      </c>
      <c r="H49" s="31">
        <v>35075</v>
      </c>
      <c r="I49" s="1">
        <v>5548</v>
      </c>
      <c r="J49" s="1">
        <v>10844</v>
      </c>
      <c r="K49" s="1">
        <v>1630</v>
      </c>
      <c r="L49" s="1">
        <v>3151</v>
      </c>
      <c r="M49" s="31">
        <v>7178</v>
      </c>
      <c r="N49" s="31">
        <v>13995</v>
      </c>
      <c r="O49" s="1">
        <v>20009</v>
      </c>
      <c r="P49" s="1">
        <v>40471</v>
      </c>
      <c r="Q49" s="1">
        <v>4213</v>
      </c>
      <c r="R49" s="1">
        <v>8599</v>
      </c>
      <c r="S49" s="31">
        <v>24222</v>
      </c>
      <c r="T49" s="31">
        <v>49070</v>
      </c>
    </row>
    <row r="50" spans="1:20" ht="21" customHeight="1" x14ac:dyDescent="0.25">
      <c r="A50" s="22">
        <v>2022</v>
      </c>
      <c r="B50" s="9">
        <v>4</v>
      </c>
      <c r="C50" s="10">
        <v>25892</v>
      </c>
      <c r="D50" s="10">
        <v>50922</v>
      </c>
      <c r="E50" s="10">
        <v>6583</v>
      </c>
      <c r="F50" s="10">
        <v>11942</v>
      </c>
      <c r="G50" s="31">
        <v>32475</v>
      </c>
      <c r="H50" s="31">
        <v>62864</v>
      </c>
      <c r="I50" s="10">
        <v>13790</v>
      </c>
      <c r="J50" s="10">
        <v>26550</v>
      </c>
      <c r="K50" s="10">
        <v>5085</v>
      </c>
      <c r="L50" s="10">
        <v>8984</v>
      </c>
      <c r="M50" s="31">
        <v>18875</v>
      </c>
      <c r="N50" s="31">
        <v>35534</v>
      </c>
      <c r="O50" s="10">
        <v>39682</v>
      </c>
      <c r="P50" s="10">
        <v>77472</v>
      </c>
      <c r="Q50" s="10">
        <v>11668</v>
      </c>
      <c r="R50" s="10">
        <v>20926</v>
      </c>
      <c r="S50" s="31">
        <v>51350</v>
      </c>
      <c r="T50" s="31">
        <v>98398</v>
      </c>
    </row>
    <row r="51" spans="1:20" ht="21" customHeight="1" x14ac:dyDescent="0.25">
      <c r="A51" s="21">
        <v>2022</v>
      </c>
      <c r="B51" s="4">
        <v>5</v>
      </c>
      <c r="C51" s="1">
        <v>27171</v>
      </c>
      <c r="D51" s="1">
        <v>59870</v>
      </c>
      <c r="E51" s="1">
        <v>11313</v>
      </c>
      <c r="F51" s="1">
        <v>22048</v>
      </c>
      <c r="G51" s="31">
        <v>38484</v>
      </c>
      <c r="H51" s="31">
        <v>81918</v>
      </c>
      <c r="I51" s="1">
        <v>14423</v>
      </c>
      <c r="J51" s="1">
        <v>28807</v>
      </c>
      <c r="K51" s="1">
        <v>7470</v>
      </c>
      <c r="L51" s="1">
        <v>13606</v>
      </c>
      <c r="M51" s="31">
        <v>21893</v>
      </c>
      <c r="N51" s="31">
        <v>42413</v>
      </c>
      <c r="O51" s="1">
        <v>41594</v>
      </c>
      <c r="P51" s="1">
        <v>88677</v>
      </c>
      <c r="Q51" s="1">
        <v>18783</v>
      </c>
      <c r="R51" s="1">
        <v>35654</v>
      </c>
      <c r="S51" s="31">
        <v>60377</v>
      </c>
      <c r="T51" s="31">
        <v>124331</v>
      </c>
    </row>
    <row r="52" spans="1:20" ht="21" customHeight="1" x14ac:dyDescent="0.25">
      <c r="A52" s="22">
        <v>2022</v>
      </c>
      <c r="B52" s="9">
        <v>6</v>
      </c>
      <c r="C52" s="10">
        <v>59891</v>
      </c>
      <c r="D52" s="10">
        <v>198341</v>
      </c>
      <c r="E52" s="10">
        <v>12398</v>
      </c>
      <c r="F52" s="10">
        <v>27907</v>
      </c>
      <c r="G52" s="31">
        <v>72289</v>
      </c>
      <c r="H52" s="31">
        <v>226248</v>
      </c>
      <c r="I52" s="10">
        <v>18824</v>
      </c>
      <c r="J52" s="10">
        <v>51128</v>
      </c>
      <c r="K52" s="10">
        <v>8097</v>
      </c>
      <c r="L52" s="10">
        <v>14172</v>
      </c>
      <c r="M52" s="31">
        <v>26921</v>
      </c>
      <c r="N52" s="31">
        <v>65300</v>
      </c>
      <c r="O52" s="10">
        <v>78715</v>
      </c>
      <c r="P52" s="10">
        <v>249469</v>
      </c>
      <c r="Q52" s="10">
        <v>20495</v>
      </c>
      <c r="R52" s="10">
        <v>42079</v>
      </c>
      <c r="S52" s="31">
        <v>99210</v>
      </c>
      <c r="T52" s="31">
        <v>291548</v>
      </c>
    </row>
    <row r="53" spans="1:20" ht="21" customHeight="1" x14ac:dyDescent="0.25">
      <c r="A53" s="21">
        <v>2022</v>
      </c>
      <c r="B53" s="4">
        <v>7</v>
      </c>
      <c r="C53" s="1">
        <v>72701</v>
      </c>
      <c r="D53" s="1">
        <v>334135</v>
      </c>
      <c r="E53" s="1">
        <v>13115</v>
      </c>
      <c r="F53" s="1">
        <v>33476</v>
      </c>
      <c r="G53" s="31">
        <v>85816</v>
      </c>
      <c r="H53" s="31">
        <v>367611</v>
      </c>
      <c r="I53" s="1">
        <v>25894</v>
      </c>
      <c r="J53" s="1">
        <v>101570</v>
      </c>
      <c r="K53" s="1">
        <v>7856</v>
      </c>
      <c r="L53" s="1">
        <v>14760</v>
      </c>
      <c r="M53" s="31">
        <v>33750</v>
      </c>
      <c r="N53" s="31">
        <v>116330</v>
      </c>
      <c r="O53" s="1">
        <v>98595</v>
      </c>
      <c r="P53" s="1">
        <v>435705</v>
      </c>
      <c r="Q53" s="1">
        <v>20971</v>
      </c>
      <c r="R53" s="1">
        <v>48236</v>
      </c>
      <c r="S53" s="31">
        <v>119566</v>
      </c>
      <c r="T53" s="31">
        <v>483941</v>
      </c>
    </row>
    <row r="54" spans="1:20" ht="21" customHeight="1" x14ac:dyDescent="0.25">
      <c r="A54" s="22">
        <v>2022</v>
      </c>
      <c r="B54" s="9">
        <v>8</v>
      </c>
      <c r="C54" s="10">
        <v>80151</v>
      </c>
      <c r="D54" s="10">
        <v>405172</v>
      </c>
      <c r="E54" s="10">
        <v>11119</v>
      </c>
      <c r="F54" s="10">
        <v>29356</v>
      </c>
      <c r="G54" s="31">
        <v>91270</v>
      </c>
      <c r="H54" s="31">
        <v>434528</v>
      </c>
      <c r="I54" s="10">
        <v>39128</v>
      </c>
      <c r="J54" s="10">
        <v>151142</v>
      </c>
      <c r="K54" s="10">
        <v>7902</v>
      </c>
      <c r="L54" s="10">
        <v>15839</v>
      </c>
      <c r="M54" s="31">
        <v>47030</v>
      </c>
      <c r="N54" s="31">
        <v>166981</v>
      </c>
      <c r="O54" s="10">
        <v>119279</v>
      </c>
      <c r="P54" s="10">
        <v>556314</v>
      </c>
      <c r="Q54" s="10">
        <v>19021</v>
      </c>
      <c r="R54" s="10">
        <v>45195</v>
      </c>
      <c r="S54" s="31">
        <v>138300</v>
      </c>
      <c r="T54" s="31">
        <v>601509</v>
      </c>
    </row>
    <row r="55" spans="1:20" ht="21" customHeight="1" x14ac:dyDescent="0.25">
      <c r="A55" s="21">
        <v>2022</v>
      </c>
      <c r="B55" s="4">
        <v>9</v>
      </c>
      <c r="C55" s="1">
        <v>41423</v>
      </c>
      <c r="D55" s="1">
        <v>150626</v>
      </c>
      <c r="E55" s="1">
        <v>17047</v>
      </c>
      <c r="F55" s="1">
        <v>35243</v>
      </c>
      <c r="G55" s="31">
        <v>58470</v>
      </c>
      <c r="H55" s="31">
        <v>185869</v>
      </c>
      <c r="I55" s="1">
        <v>16736</v>
      </c>
      <c r="J55" s="1">
        <v>45804</v>
      </c>
      <c r="K55" s="1">
        <v>10757</v>
      </c>
      <c r="L55" s="1">
        <v>18503</v>
      </c>
      <c r="M55" s="31">
        <v>27493</v>
      </c>
      <c r="N55" s="31">
        <v>64307</v>
      </c>
      <c r="O55" s="1">
        <v>58159</v>
      </c>
      <c r="P55" s="1">
        <v>196430</v>
      </c>
      <c r="Q55" s="1">
        <v>27804</v>
      </c>
      <c r="R55" s="1">
        <v>53746</v>
      </c>
      <c r="S55" s="31">
        <v>85963</v>
      </c>
      <c r="T55" s="31">
        <v>250176</v>
      </c>
    </row>
    <row r="56" spans="1:20" ht="21" customHeight="1" x14ac:dyDescent="0.25">
      <c r="A56" s="22">
        <v>2022</v>
      </c>
      <c r="B56" s="9">
        <v>10</v>
      </c>
      <c r="C56" s="10">
        <v>29758</v>
      </c>
      <c r="D56" s="10">
        <v>54628</v>
      </c>
      <c r="E56" s="10">
        <v>11843</v>
      </c>
      <c r="F56" s="10">
        <v>22088</v>
      </c>
      <c r="G56" s="31">
        <v>41601</v>
      </c>
      <c r="H56" s="31">
        <v>76716</v>
      </c>
      <c r="I56" s="10">
        <v>13944</v>
      </c>
      <c r="J56" s="10">
        <v>24252</v>
      </c>
      <c r="K56" s="10">
        <v>7410</v>
      </c>
      <c r="L56" s="10">
        <v>12508</v>
      </c>
      <c r="M56" s="31">
        <v>21354</v>
      </c>
      <c r="N56" s="31">
        <v>36760</v>
      </c>
      <c r="O56" s="10">
        <v>43702</v>
      </c>
      <c r="P56" s="10">
        <v>78880</v>
      </c>
      <c r="Q56" s="10">
        <v>19253</v>
      </c>
      <c r="R56" s="10">
        <v>34596</v>
      </c>
      <c r="S56" s="31">
        <v>62955</v>
      </c>
      <c r="T56" s="31">
        <v>113476</v>
      </c>
    </row>
    <row r="57" spans="1:20" ht="21" customHeight="1" x14ac:dyDescent="0.25">
      <c r="A57" s="21">
        <v>2022</v>
      </c>
      <c r="B57" s="4">
        <v>11</v>
      </c>
      <c r="C57" s="1">
        <v>16346</v>
      </c>
      <c r="D57" s="1">
        <v>34374</v>
      </c>
      <c r="E57" s="1">
        <v>3711</v>
      </c>
      <c r="F57" s="1">
        <v>9139</v>
      </c>
      <c r="G57" s="31">
        <v>20057</v>
      </c>
      <c r="H57" s="31">
        <v>43513</v>
      </c>
      <c r="I57" s="1">
        <v>5495</v>
      </c>
      <c r="J57" s="1">
        <v>11275</v>
      </c>
      <c r="K57" s="1">
        <v>2052</v>
      </c>
      <c r="L57" s="1">
        <v>3896</v>
      </c>
      <c r="M57" s="31">
        <v>7547</v>
      </c>
      <c r="N57" s="31">
        <v>15171</v>
      </c>
      <c r="O57" s="1">
        <v>21841</v>
      </c>
      <c r="P57" s="1">
        <v>45649</v>
      </c>
      <c r="Q57" s="1">
        <v>5763</v>
      </c>
      <c r="R57" s="1">
        <v>13035</v>
      </c>
      <c r="S57" s="31">
        <v>27604</v>
      </c>
      <c r="T57" s="31">
        <v>58684</v>
      </c>
    </row>
    <row r="58" spans="1:20" ht="21" customHeight="1" thickBot="1" x14ac:dyDescent="0.3">
      <c r="A58" s="42">
        <v>2022</v>
      </c>
      <c r="B58" s="43">
        <v>12</v>
      </c>
      <c r="C58" s="44">
        <v>20132</v>
      </c>
      <c r="D58" s="44">
        <v>39540</v>
      </c>
      <c r="E58" s="44">
        <v>2265</v>
      </c>
      <c r="F58" s="44">
        <v>5647</v>
      </c>
      <c r="G58" s="45">
        <v>22397</v>
      </c>
      <c r="H58" s="45">
        <v>45187</v>
      </c>
      <c r="I58" s="44">
        <v>10652</v>
      </c>
      <c r="J58" s="44">
        <v>19201</v>
      </c>
      <c r="K58" s="44">
        <v>1305</v>
      </c>
      <c r="L58" s="44">
        <v>2709</v>
      </c>
      <c r="M58" s="45">
        <v>11957</v>
      </c>
      <c r="N58" s="45">
        <v>21910</v>
      </c>
      <c r="O58" s="44">
        <v>30784</v>
      </c>
      <c r="P58" s="44">
        <v>58741</v>
      </c>
      <c r="Q58" s="44">
        <v>3570</v>
      </c>
      <c r="R58" s="44">
        <v>8356</v>
      </c>
      <c r="S58" s="45">
        <v>34354</v>
      </c>
      <c r="T58" s="45">
        <v>67097</v>
      </c>
    </row>
    <row r="59" spans="1:20" ht="21" customHeight="1" x14ac:dyDescent="0.25">
      <c r="A59" s="85" t="s">
        <v>11</v>
      </c>
      <c r="B59" s="85"/>
      <c r="C59" s="38">
        <f>SUM(C47:C58)</f>
        <v>414973</v>
      </c>
      <c r="D59" s="38">
        <f t="shared" ref="D59" si="7">SUM(D47:D58)</f>
        <v>1409280</v>
      </c>
      <c r="E59" s="38">
        <f t="shared" ref="E59" si="8">SUM(E47:E58)</f>
        <v>93944</v>
      </c>
      <c r="F59" s="38">
        <f t="shared" ref="F59" si="9">SUM(F47:F58)</f>
        <v>207385</v>
      </c>
      <c r="G59" s="39">
        <f t="shared" ref="G59" si="10">SUM(G47:G58)</f>
        <v>508917</v>
      </c>
      <c r="H59" s="39">
        <f t="shared" ref="H59" si="11">SUM(H47:H58)</f>
        <v>1616665</v>
      </c>
      <c r="I59" s="38">
        <f t="shared" ref="I59" si="12">SUM(I47:I58)</f>
        <v>175451</v>
      </c>
      <c r="J59" s="38">
        <f t="shared" ref="J59" si="13">SUM(J47:J58)</f>
        <v>491042</v>
      </c>
      <c r="K59" s="38">
        <f t="shared" ref="K59" si="14">SUM(K47:K58)</f>
        <v>60981</v>
      </c>
      <c r="L59" s="38">
        <f t="shared" ref="L59" si="15">SUM(L47:L58)</f>
        <v>111090</v>
      </c>
      <c r="M59" s="39">
        <f t="shared" ref="M59" si="16">SUM(M47:M58)</f>
        <v>236432</v>
      </c>
      <c r="N59" s="39">
        <f t="shared" ref="N59" si="17">SUM(N47:N58)</f>
        <v>602132</v>
      </c>
      <c r="O59" s="38">
        <f t="shared" ref="O59" si="18">SUM(O47:O58)</f>
        <v>590424</v>
      </c>
      <c r="P59" s="38">
        <f t="shared" ref="P59" si="19">SUM(P47:P58)</f>
        <v>1900322</v>
      </c>
      <c r="Q59" s="38">
        <f t="shared" ref="Q59" si="20">SUM(Q47:Q58)</f>
        <v>154925</v>
      </c>
      <c r="R59" s="38">
        <f t="shared" ref="R59" si="21">SUM(R47:R58)</f>
        <v>318475</v>
      </c>
      <c r="S59" s="39">
        <f t="shared" ref="S59" si="22">SUM(S47:S58)</f>
        <v>745349</v>
      </c>
      <c r="T59" s="39">
        <f t="shared" ref="T59" si="23">SUM(T47:T58)</f>
        <v>2218797</v>
      </c>
    </row>
    <row r="60" spans="1:20" ht="21" customHeight="1" thickBot="1" x14ac:dyDescent="0.3">
      <c r="A60" s="86" t="s">
        <v>208</v>
      </c>
      <c r="B60" s="86"/>
      <c r="C60" s="20">
        <f>(C59-C73)/C73</f>
        <v>0.19758216958289684</v>
      </c>
      <c r="D60" s="20">
        <f t="shared" ref="D60:T60" si="24">(D59-D73)/D73</f>
        <v>0.18624964541633804</v>
      </c>
      <c r="E60" s="20">
        <f t="shared" si="24"/>
        <v>1.6187210793332218</v>
      </c>
      <c r="F60" s="20">
        <f t="shared" si="24"/>
        <v>1.6462294245246907</v>
      </c>
      <c r="G60" s="34">
        <f t="shared" si="24"/>
        <v>0.33090906237986523</v>
      </c>
      <c r="H60" s="34">
        <f t="shared" si="24"/>
        <v>0.27660036497647233</v>
      </c>
      <c r="I60" s="20">
        <f t="shared" si="24"/>
        <v>0.12467868795712848</v>
      </c>
      <c r="J60" s="20">
        <f t="shared" si="24"/>
        <v>1.9702878597208207E-2</v>
      </c>
      <c r="K60" s="20">
        <f t="shared" si="24"/>
        <v>1.4157588242284991</v>
      </c>
      <c r="L60" s="20">
        <f t="shared" si="24"/>
        <v>1.3526048284625158</v>
      </c>
      <c r="M60" s="34">
        <f t="shared" si="24"/>
        <v>0.30449559709562801</v>
      </c>
      <c r="N60" s="34">
        <f t="shared" si="24"/>
        <v>0.13873223721287356</v>
      </c>
      <c r="O60" s="20">
        <f t="shared" si="24"/>
        <v>0.17494975224373643</v>
      </c>
      <c r="P60" s="20">
        <f t="shared" si="24"/>
        <v>0.13821248263771385</v>
      </c>
      <c r="Q60" s="20">
        <f t="shared" si="24"/>
        <v>1.5348920922165683</v>
      </c>
      <c r="R60" s="20">
        <f t="shared" si="24"/>
        <v>1.5358308782546382</v>
      </c>
      <c r="S60" s="34">
        <f t="shared" si="24"/>
        <v>0.32241535625511197</v>
      </c>
      <c r="T60" s="34">
        <f t="shared" si="24"/>
        <v>0.23599050110937372</v>
      </c>
    </row>
    <row r="61" spans="1:20" ht="21" customHeight="1" thickTop="1" x14ac:dyDescent="0.25">
      <c r="A61" s="23">
        <v>2021</v>
      </c>
      <c r="B61" s="15">
        <v>1</v>
      </c>
      <c r="C61" s="16">
        <v>4677</v>
      </c>
      <c r="D61" s="16">
        <v>13474</v>
      </c>
      <c r="E61" s="16">
        <v>134</v>
      </c>
      <c r="F61" s="16">
        <v>564</v>
      </c>
      <c r="G61" s="33">
        <v>4811</v>
      </c>
      <c r="H61" s="33">
        <v>14038</v>
      </c>
      <c r="I61" s="16">
        <v>973</v>
      </c>
      <c r="J61" s="16">
        <v>3033</v>
      </c>
      <c r="K61" s="16">
        <v>33</v>
      </c>
      <c r="L61" s="16">
        <v>291</v>
      </c>
      <c r="M61" s="33">
        <v>1006</v>
      </c>
      <c r="N61" s="33">
        <v>3324</v>
      </c>
      <c r="O61" s="16">
        <v>5650</v>
      </c>
      <c r="P61" s="16">
        <v>16507</v>
      </c>
      <c r="Q61" s="16">
        <v>167</v>
      </c>
      <c r="R61" s="16">
        <v>855</v>
      </c>
      <c r="S61" s="33">
        <v>5817</v>
      </c>
      <c r="T61" s="33">
        <v>17362</v>
      </c>
    </row>
    <row r="62" spans="1:20" ht="21" customHeight="1" x14ac:dyDescent="0.25">
      <c r="A62" s="22">
        <v>2021</v>
      </c>
      <c r="B62" s="9">
        <v>2</v>
      </c>
      <c r="C62" s="10">
        <v>6435</v>
      </c>
      <c r="D62" s="10">
        <v>15841</v>
      </c>
      <c r="E62" s="10">
        <v>276</v>
      </c>
      <c r="F62" s="10">
        <v>769</v>
      </c>
      <c r="G62" s="31">
        <v>6711</v>
      </c>
      <c r="H62" s="31">
        <v>16610</v>
      </c>
      <c r="I62" s="10">
        <v>1371</v>
      </c>
      <c r="J62" s="10">
        <v>3385</v>
      </c>
      <c r="K62" s="10">
        <v>74</v>
      </c>
      <c r="L62" s="10">
        <v>359</v>
      </c>
      <c r="M62" s="31">
        <v>1445</v>
      </c>
      <c r="N62" s="31">
        <v>3744</v>
      </c>
      <c r="O62" s="10">
        <v>7806</v>
      </c>
      <c r="P62" s="10">
        <v>19226</v>
      </c>
      <c r="Q62" s="10">
        <v>350</v>
      </c>
      <c r="R62" s="10">
        <v>1128</v>
      </c>
      <c r="S62" s="31">
        <v>8156</v>
      </c>
      <c r="T62" s="31">
        <v>20354</v>
      </c>
    </row>
    <row r="63" spans="1:20" ht="21" customHeight="1" x14ac:dyDescent="0.25">
      <c r="A63" s="21">
        <v>2021</v>
      </c>
      <c r="B63" s="4">
        <v>3</v>
      </c>
      <c r="C63" s="1">
        <v>5820</v>
      </c>
      <c r="D63" s="1">
        <v>19544</v>
      </c>
      <c r="E63" s="1">
        <v>155</v>
      </c>
      <c r="F63" s="1">
        <v>624</v>
      </c>
      <c r="G63" s="31">
        <v>5975</v>
      </c>
      <c r="H63" s="31">
        <v>20168</v>
      </c>
      <c r="I63" s="1">
        <v>891</v>
      </c>
      <c r="J63" s="1">
        <v>4897</v>
      </c>
      <c r="K63" s="1">
        <v>48</v>
      </c>
      <c r="L63" s="1">
        <v>344</v>
      </c>
      <c r="M63" s="31">
        <v>939</v>
      </c>
      <c r="N63" s="31">
        <v>5241</v>
      </c>
      <c r="O63" s="1">
        <v>6711</v>
      </c>
      <c r="P63" s="1">
        <v>24441</v>
      </c>
      <c r="Q63" s="1">
        <v>203</v>
      </c>
      <c r="R63" s="1">
        <v>968</v>
      </c>
      <c r="S63" s="31">
        <v>6914</v>
      </c>
      <c r="T63" s="31">
        <v>25409</v>
      </c>
    </row>
    <row r="64" spans="1:20" ht="21" customHeight="1" x14ac:dyDescent="0.25">
      <c r="A64" s="22">
        <v>2021</v>
      </c>
      <c r="B64" s="9">
        <v>4</v>
      </c>
      <c r="C64" s="10">
        <v>5573</v>
      </c>
      <c r="D64" s="10">
        <v>16815</v>
      </c>
      <c r="E64" s="10">
        <v>155</v>
      </c>
      <c r="F64" s="10">
        <v>788</v>
      </c>
      <c r="G64" s="31">
        <v>5728</v>
      </c>
      <c r="H64" s="31">
        <v>17603</v>
      </c>
      <c r="I64" s="10">
        <v>1097</v>
      </c>
      <c r="J64" s="10">
        <v>4379</v>
      </c>
      <c r="K64" s="10">
        <v>44</v>
      </c>
      <c r="L64" s="10">
        <v>285</v>
      </c>
      <c r="M64" s="31">
        <v>1141</v>
      </c>
      <c r="N64" s="31">
        <v>4664</v>
      </c>
      <c r="O64" s="10">
        <v>6670</v>
      </c>
      <c r="P64" s="10">
        <v>21194</v>
      </c>
      <c r="Q64" s="10">
        <v>199</v>
      </c>
      <c r="R64" s="10">
        <v>1073</v>
      </c>
      <c r="S64" s="31">
        <v>6869</v>
      </c>
      <c r="T64" s="31">
        <v>22267</v>
      </c>
    </row>
    <row r="65" spans="1:20" ht="21" customHeight="1" x14ac:dyDescent="0.25">
      <c r="A65" s="21">
        <v>2021</v>
      </c>
      <c r="B65" s="4">
        <v>5</v>
      </c>
      <c r="C65" s="1">
        <v>11257</v>
      </c>
      <c r="D65" s="1">
        <v>27519</v>
      </c>
      <c r="E65" s="1">
        <v>547</v>
      </c>
      <c r="F65" s="1">
        <v>1504</v>
      </c>
      <c r="G65" s="31">
        <v>11804</v>
      </c>
      <c r="H65" s="31">
        <v>29023</v>
      </c>
      <c r="I65" s="1">
        <v>4848</v>
      </c>
      <c r="J65" s="1">
        <v>10552</v>
      </c>
      <c r="K65" s="1">
        <v>333</v>
      </c>
      <c r="L65" s="1">
        <v>763</v>
      </c>
      <c r="M65" s="31">
        <v>5181</v>
      </c>
      <c r="N65" s="31">
        <v>11315</v>
      </c>
      <c r="O65" s="1">
        <v>16105</v>
      </c>
      <c r="P65" s="1">
        <v>38071</v>
      </c>
      <c r="Q65" s="1">
        <v>880</v>
      </c>
      <c r="R65" s="1">
        <v>2267</v>
      </c>
      <c r="S65" s="31">
        <v>16985</v>
      </c>
      <c r="T65" s="31">
        <v>40338</v>
      </c>
    </row>
    <row r="66" spans="1:20" ht="21" customHeight="1" x14ac:dyDescent="0.25">
      <c r="A66" s="22">
        <v>2021</v>
      </c>
      <c r="B66" s="9">
        <v>6</v>
      </c>
      <c r="C66" s="10">
        <v>37374</v>
      </c>
      <c r="D66" s="10">
        <v>116625</v>
      </c>
      <c r="E66" s="10">
        <v>2321</v>
      </c>
      <c r="F66" s="10">
        <v>5477</v>
      </c>
      <c r="G66" s="31">
        <v>39695</v>
      </c>
      <c r="H66" s="31">
        <v>122102</v>
      </c>
      <c r="I66" s="10">
        <v>15343</v>
      </c>
      <c r="J66" s="10">
        <v>50004</v>
      </c>
      <c r="K66" s="10">
        <v>1590</v>
      </c>
      <c r="L66" s="10">
        <v>3243</v>
      </c>
      <c r="M66" s="31">
        <v>16933</v>
      </c>
      <c r="N66" s="31">
        <v>53247</v>
      </c>
      <c r="O66" s="10">
        <v>52717</v>
      </c>
      <c r="P66" s="10">
        <v>166629</v>
      </c>
      <c r="Q66" s="10">
        <v>3911</v>
      </c>
      <c r="R66" s="10">
        <v>8720</v>
      </c>
      <c r="S66" s="31">
        <v>56628</v>
      </c>
      <c r="T66" s="31">
        <v>175349</v>
      </c>
    </row>
    <row r="67" spans="1:20" ht="21" customHeight="1" x14ac:dyDescent="0.25">
      <c r="A67" s="21">
        <v>2021</v>
      </c>
      <c r="B67" s="4">
        <v>7</v>
      </c>
      <c r="C67" s="1">
        <v>67323</v>
      </c>
      <c r="D67" s="1">
        <v>287706</v>
      </c>
      <c r="E67" s="1">
        <v>6038</v>
      </c>
      <c r="F67" s="1">
        <v>14523</v>
      </c>
      <c r="G67" s="31">
        <v>73361</v>
      </c>
      <c r="H67" s="31">
        <v>302229</v>
      </c>
      <c r="I67" s="1">
        <v>30013</v>
      </c>
      <c r="J67" s="1">
        <v>115306</v>
      </c>
      <c r="K67" s="1">
        <v>4498</v>
      </c>
      <c r="L67" s="1">
        <v>8193</v>
      </c>
      <c r="M67" s="31">
        <v>34511</v>
      </c>
      <c r="N67" s="31">
        <v>123499</v>
      </c>
      <c r="O67" s="1">
        <v>97336</v>
      </c>
      <c r="P67" s="1">
        <v>403012</v>
      </c>
      <c r="Q67" s="1">
        <v>10536</v>
      </c>
      <c r="R67" s="1">
        <v>22716</v>
      </c>
      <c r="S67" s="31">
        <v>107872</v>
      </c>
      <c r="T67" s="31">
        <v>425728</v>
      </c>
    </row>
    <row r="68" spans="1:20" ht="21" customHeight="1" x14ac:dyDescent="0.25">
      <c r="A68" s="22">
        <v>2021</v>
      </c>
      <c r="B68" s="9">
        <v>8</v>
      </c>
      <c r="C68" s="10">
        <v>92251</v>
      </c>
      <c r="D68" s="10">
        <v>400610</v>
      </c>
      <c r="E68" s="10">
        <v>7092</v>
      </c>
      <c r="F68" s="10">
        <v>17203</v>
      </c>
      <c r="G68" s="31">
        <v>99343</v>
      </c>
      <c r="H68" s="31">
        <v>417813</v>
      </c>
      <c r="I68" s="10">
        <v>49065</v>
      </c>
      <c r="J68" s="10">
        <v>177785</v>
      </c>
      <c r="K68" s="10">
        <v>5222</v>
      </c>
      <c r="L68" s="10">
        <v>10185</v>
      </c>
      <c r="M68" s="31">
        <v>54287</v>
      </c>
      <c r="N68" s="31">
        <v>187970</v>
      </c>
      <c r="O68" s="10">
        <v>141316</v>
      </c>
      <c r="P68" s="10">
        <v>578395</v>
      </c>
      <c r="Q68" s="10">
        <v>12314</v>
      </c>
      <c r="R68" s="10">
        <v>27388</v>
      </c>
      <c r="S68" s="31">
        <v>153630</v>
      </c>
      <c r="T68" s="31">
        <v>605783</v>
      </c>
    </row>
    <row r="69" spans="1:20" ht="21" customHeight="1" x14ac:dyDescent="0.25">
      <c r="A69" s="21">
        <v>2021</v>
      </c>
      <c r="B69" s="4">
        <v>9</v>
      </c>
      <c r="C69" s="1">
        <v>47315</v>
      </c>
      <c r="D69" s="1">
        <v>162802</v>
      </c>
      <c r="E69" s="1">
        <v>8192</v>
      </c>
      <c r="F69" s="1">
        <v>17399</v>
      </c>
      <c r="G69" s="31">
        <v>55507</v>
      </c>
      <c r="H69" s="31">
        <v>180201</v>
      </c>
      <c r="I69" s="1">
        <v>21143</v>
      </c>
      <c r="J69" s="1">
        <v>57629</v>
      </c>
      <c r="K69" s="1">
        <v>6015</v>
      </c>
      <c r="L69" s="1">
        <v>10309</v>
      </c>
      <c r="M69" s="31">
        <v>27158</v>
      </c>
      <c r="N69" s="31">
        <v>67938</v>
      </c>
      <c r="O69" s="1">
        <v>68458</v>
      </c>
      <c r="P69" s="1">
        <v>220431</v>
      </c>
      <c r="Q69" s="1">
        <v>14207</v>
      </c>
      <c r="R69" s="1">
        <v>27708</v>
      </c>
      <c r="S69" s="31">
        <v>82665</v>
      </c>
      <c r="T69" s="31">
        <v>248139</v>
      </c>
    </row>
    <row r="70" spans="1:20" ht="21" customHeight="1" x14ac:dyDescent="0.25">
      <c r="A70" s="22">
        <v>2021</v>
      </c>
      <c r="B70" s="9">
        <v>10</v>
      </c>
      <c r="C70" s="10">
        <v>30246</v>
      </c>
      <c r="D70" s="10">
        <v>53699</v>
      </c>
      <c r="E70" s="10">
        <v>6538</v>
      </c>
      <c r="F70" s="10">
        <v>11269</v>
      </c>
      <c r="G70" s="31">
        <v>36784</v>
      </c>
      <c r="H70" s="31">
        <v>64968</v>
      </c>
      <c r="I70" s="10">
        <v>14202</v>
      </c>
      <c r="J70" s="10">
        <v>23875</v>
      </c>
      <c r="K70" s="10">
        <v>4571</v>
      </c>
      <c r="L70" s="10">
        <v>7679</v>
      </c>
      <c r="M70" s="31">
        <v>18773</v>
      </c>
      <c r="N70" s="31">
        <v>31554</v>
      </c>
      <c r="O70" s="10">
        <v>44448</v>
      </c>
      <c r="P70" s="10">
        <v>77574</v>
      </c>
      <c r="Q70" s="10">
        <v>11109</v>
      </c>
      <c r="R70" s="10">
        <v>18948</v>
      </c>
      <c r="S70" s="31">
        <v>55557</v>
      </c>
      <c r="T70" s="31">
        <v>96522</v>
      </c>
    </row>
    <row r="71" spans="1:20" ht="21" customHeight="1" x14ac:dyDescent="0.25">
      <c r="A71" s="21">
        <v>2021</v>
      </c>
      <c r="B71" s="4">
        <v>11</v>
      </c>
      <c r="C71" s="1">
        <v>18245</v>
      </c>
      <c r="D71" s="1">
        <v>34044</v>
      </c>
      <c r="E71" s="1">
        <v>2823</v>
      </c>
      <c r="F71" s="1">
        <v>5106</v>
      </c>
      <c r="G71" s="31">
        <v>21068</v>
      </c>
      <c r="H71" s="31">
        <v>39150</v>
      </c>
      <c r="I71" s="1">
        <v>7052</v>
      </c>
      <c r="J71" s="1">
        <v>12905</v>
      </c>
      <c r="K71" s="1">
        <v>1811</v>
      </c>
      <c r="L71" s="1">
        <v>3365</v>
      </c>
      <c r="M71" s="31">
        <v>8863</v>
      </c>
      <c r="N71" s="31">
        <v>16270</v>
      </c>
      <c r="O71" s="1">
        <v>25297</v>
      </c>
      <c r="P71" s="1">
        <v>46949</v>
      </c>
      <c r="Q71" s="1">
        <v>4634</v>
      </c>
      <c r="R71" s="1">
        <v>8471</v>
      </c>
      <c r="S71" s="31">
        <v>29931</v>
      </c>
      <c r="T71" s="31">
        <v>55420</v>
      </c>
    </row>
    <row r="72" spans="1:20" ht="21" customHeight="1" thickBot="1" x14ac:dyDescent="0.3">
      <c r="A72" s="42">
        <v>2021</v>
      </c>
      <c r="B72" s="43">
        <v>12</v>
      </c>
      <c r="C72" s="44">
        <v>19993</v>
      </c>
      <c r="D72" s="44">
        <v>39334</v>
      </c>
      <c r="E72" s="44">
        <v>1603</v>
      </c>
      <c r="F72" s="44">
        <v>3144</v>
      </c>
      <c r="G72" s="45">
        <v>21596</v>
      </c>
      <c r="H72" s="45">
        <v>42478</v>
      </c>
      <c r="I72" s="44">
        <v>10003</v>
      </c>
      <c r="J72" s="44">
        <v>17804</v>
      </c>
      <c r="K72" s="44">
        <v>1004</v>
      </c>
      <c r="L72" s="44">
        <v>2204</v>
      </c>
      <c r="M72" s="45">
        <v>11007</v>
      </c>
      <c r="N72" s="45">
        <v>20008</v>
      </c>
      <c r="O72" s="44">
        <v>29996</v>
      </c>
      <c r="P72" s="44">
        <v>57138</v>
      </c>
      <c r="Q72" s="44">
        <v>2607</v>
      </c>
      <c r="R72" s="44">
        <v>5348</v>
      </c>
      <c r="S72" s="45">
        <v>32603</v>
      </c>
      <c r="T72" s="45">
        <v>62486</v>
      </c>
    </row>
    <row r="73" spans="1:20" ht="21" customHeight="1" x14ac:dyDescent="0.25">
      <c r="A73" s="85" t="s">
        <v>10</v>
      </c>
      <c r="B73" s="85"/>
      <c r="C73" s="38">
        <f>SUM(C61:C72)</f>
        <v>346509</v>
      </c>
      <c r="D73" s="38">
        <f t="shared" ref="D73" si="25">SUM(D61:D72)</f>
        <v>1188013</v>
      </c>
      <c r="E73" s="38">
        <f t="shared" ref="E73" si="26">SUM(E61:E72)</f>
        <v>35874</v>
      </c>
      <c r="F73" s="38">
        <f t="shared" ref="F73" si="27">SUM(F61:F72)</f>
        <v>78370</v>
      </c>
      <c r="G73" s="39">
        <f t="shared" ref="G73" si="28">SUM(G61:G72)</f>
        <v>382383</v>
      </c>
      <c r="H73" s="39">
        <f t="shared" ref="H73" si="29">SUM(H61:H72)</f>
        <v>1266383</v>
      </c>
      <c r="I73" s="38">
        <f t="shared" ref="I73" si="30">SUM(I61:I72)</f>
        <v>156001</v>
      </c>
      <c r="J73" s="38">
        <f t="shared" ref="J73" si="31">SUM(J61:J72)</f>
        <v>481554</v>
      </c>
      <c r="K73" s="38">
        <f t="shared" ref="K73" si="32">SUM(K61:K72)</f>
        <v>25243</v>
      </c>
      <c r="L73" s="38">
        <f t="shared" ref="L73" si="33">SUM(L61:L72)</f>
        <v>47220</v>
      </c>
      <c r="M73" s="39">
        <f t="shared" ref="M73" si="34">SUM(M61:M72)</f>
        <v>181244</v>
      </c>
      <c r="N73" s="39">
        <f t="shared" ref="N73" si="35">SUM(N61:N72)</f>
        <v>528774</v>
      </c>
      <c r="O73" s="38">
        <f t="shared" ref="O73" si="36">SUM(O61:O72)</f>
        <v>502510</v>
      </c>
      <c r="P73" s="38">
        <f t="shared" ref="P73" si="37">SUM(P61:P72)</f>
        <v>1669567</v>
      </c>
      <c r="Q73" s="38">
        <f t="shared" ref="Q73" si="38">SUM(Q61:Q72)</f>
        <v>61117</v>
      </c>
      <c r="R73" s="38">
        <f t="shared" ref="R73" si="39">SUM(R61:R72)</f>
        <v>125590</v>
      </c>
      <c r="S73" s="39">
        <f t="shared" ref="S73" si="40">SUM(S61:S72)</f>
        <v>563627</v>
      </c>
      <c r="T73" s="39">
        <f t="shared" ref="T73" si="41">SUM(T61:T72)</f>
        <v>1795157</v>
      </c>
    </row>
    <row r="74" spans="1:20" ht="21" customHeight="1" thickBot="1" x14ac:dyDescent="0.3">
      <c r="A74" s="86" t="s">
        <v>209</v>
      </c>
      <c r="B74" s="86"/>
      <c r="C74" s="20">
        <f>(C73-C87)/C87</f>
        <v>0.27887638956552546</v>
      </c>
      <c r="D74" s="20">
        <f t="shared" ref="D74:T74" si="42">(D73-D87)/D87</f>
        <v>0.2912665468888751</v>
      </c>
      <c r="E74" s="20">
        <f t="shared" si="42"/>
        <v>0.91185248347900238</v>
      </c>
      <c r="F74" s="20">
        <f t="shared" si="42"/>
        <v>0.81466645055224951</v>
      </c>
      <c r="G74" s="34">
        <f t="shared" si="42"/>
        <v>0.31987283923344562</v>
      </c>
      <c r="H74" s="34">
        <f t="shared" si="42"/>
        <v>0.31473364451051883</v>
      </c>
      <c r="I74" s="20">
        <f t="shared" si="42"/>
        <v>0.21729325655071241</v>
      </c>
      <c r="J74" s="20">
        <f t="shared" si="42"/>
        <v>0.2409714312220716</v>
      </c>
      <c r="K74" s="20">
        <f t="shared" si="42"/>
        <v>1.1069192888740507</v>
      </c>
      <c r="L74" s="20">
        <f t="shared" si="42"/>
        <v>0.89722367310860218</v>
      </c>
      <c r="M74" s="34">
        <f t="shared" si="42"/>
        <v>0.29335283833446318</v>
      </c>
      <c r="N74" s="34">
        <f t="shared" si="42"/>
        <v>0.28052599077336626</v>
      </c>
      <c r="O74" s="20">
        <f t="shared" si="42"/>
        <v>0.25910168327896127</v>
      </c>
      <c r="P74" s="20">
        <f t="shared" si="42"/>
        <v>0.27634637863193695</v>
      </c>
      <c r="Q74" s="20">
        <f t="shared" si="42"/>
        <v>0.98786794600748085</v>
      </c>
      <c r="R74" s="20">
        <f t="shared" si="42"/>
        <v>0.84484987367060349</v>
      </c>
      <c r="S74" s="34">
        <f t="shared" si="42"/>
        <v>0.31122701798546926</v>
      </c>
      <c r="T74" s="34">
        <f t="shared" si="42"/>
        <v>0.30446917834349085</v>
      </c>
    </row>
    <row r="75" spans="1:20" ht="21" customHeight="1" thickTop="1" x14ac:dyDescent="0.25">
      <c r="A75" s="23">
        <v>2020</v>
      </c>
      <c r="B75" s="15">
        <v>1</v>
      </c>
      <c r="C75" s="16">
        <v>17225</v>
      </c>
      <c r="D75" s="16">
        <v>36919</v>
      </c>
      <c r="E75" s="16">
        <v>2230</v>
      </c>
      <c r="F75" s="16">
        <v>5951</v>
      </c>
      <c r="G75" s="33">
        <v>19455</v>
      </c>
      <c r="H75" s="33">
        <v>42870</v>
      </c>
      <c r="I75" s="16">
        <v>6955</v>
      </c>
      <c r="J75" s="16">
        <v>15366</v>
      </c>
      <c r="K75" s="16">
        <v>999</v>
      </c>
      <c r="L75" s="16">
        <v>2264</v>
      </c>
      <c r="M75" s="33">
        <v>7954</v>
      </c>
      <c r="N75" s="33">
        <v>17630</v>
      </c>
      <c r="O75" s="16">
        <v>24180</v>
      </c>
      <c r="P75" s="16">
        <v>52285</v>
      </c>
      <c r="Q75" s="16">
        <v>3229</v>
      </c>
      <c r="R75" s="16">
        <v>8215</v>
      </c>
      <c r="S75" s="33">
        <v>27409</v>
      </c>
      <c r="T75" s="33">
        <v>60500</v>
      </c>
    </row>
    <row r="76" spans="1:20" ht="21" customHeight="1" x14ac:dyDescent="0.25">
      <c r="A76" s="22">
        <v>2020</v>
      </c>
      <c r="B76" s="9">
        <v>2</v>
      </c>
      <c r="C76" s="10">
        <v>17019</v>
      </c>
      <c r="D76" s="10">
        <v>32979</v>
      </c>
      <c r="E76" s="10">
        <v>2188</v>
      </c>
      <c r="F76" s="10">
        <v>4937</v>
      </c>
      <c r="G76" s="31">
        <v>19207</v>
      </c>
      <c r="H76" s="31">
        <v>37916</v>
      </c>
      <c r="I76" s="10">
        <v>6029</v>
      </c>
      <c r="J76" s="10">
        <v>10497</v>
      </c>
      <c r="K76" s="10">
        <v>938</v>
      </c>
      <c r="L76" s="10">
        <v>2017</v>
      </c>
      <c r="M76" s="31">
        <v>6967</v>
      </c>
      <c r="N76" s="31">
        <v>12514</v>
      </c>
      <c r="O76" s="10">
        <v>23048</v>
      </c>
      <c r="P76" s="10">
        <v>43476</v>
      </c>
      <c r="Q76" s="10">
        <v>3126</v>
      </c>
      <c r="R76" s="10">
        <v>6954</v>
      </c>
      <c r="S76" s="31">
        <v>26174</v>
      </c>
      <c r="T76" s="31">
        <v>50430</v>
      </c>
    </row>
    <row r="77" spans="1:20" ht="21" customHeight="1" x14ac:dyDescent="0.25">
      <c r="A77" s="21">
        <v>2020</v>
      </c>
      <c r="B77" s="4">
        <v>3</v>
      </c>
      <c r="C77" s="1">
        <v>3120</v>
      </c>
      <c r="D77" s="1">
        <v>9549</v>
      </c>
      <c r="E77" s="1">
        <v>332</v>
      </c>
      <c r="F77" s="1">
        <v>1042</v>
      </c>
      <c r="G77" s="31">
        <v>3452</v>
      </c>
      <c r="H77" s="31">
        <v>10591</v>
      </c>
      <c r="I77" s="1">
        <v>984</v>
      </c>
      <c r="J77" s="1">
        <v>3562</v>
      </c>
      <c r="K77" s="1">
        <v>175</v>
      </c>
      <c r="L77" s="1">
        <v>805</v>
      </c>
      <c r="M77" s="31">
        <v>1159</v>
      </c>
      <c r="N77" s="31">
        <v>4367</v>
      </c>
      <c r="O77" s="1">
        <v>4104</v>
      </c>
      <c r="P77" s="1">
        <v>13111</v>
      </c>
      <c r="Q77" s="1">
        <v>507</v>
      </c>
      <c r="R77" s="1">
        <v>1847</v>
      </c>
      <c r="S77" s="31">
        <v>4611</v>
      </c>
      <c r="T77" s="31">
        <v>14958</v>
      </c>
    </row>
    <row r="78" spans="1:20" ht="21" customHeight="1" x14ac:dyDescent="0.25">
      <c r="A78" s="22">
        <v>2020</v>
      </c>
      <c r="B78" s="9">
        <v>4</v>
      </c>
      <c r="C78" s="10">
        <v>481</v>
      </c>
      <c r="D78" s="10">
        <v>2411</v>
      </c>
      <c r="E78" s="10">
        <v>7</v>
      </c>
      <c r="F78" s="10">
        <v>72</v>
      </c>
      <c r="G78" s="31">
        <v>488</v>
      </c>
      <c r="H78" s="31">
        <v>2483</v>
      </c>
      <c r="I78" s="10">
        <v>118</v>
      </c>
      <c r="J78" s="10">
        <v>1105</v>
      </c>
      <c r="K78" s="10">
        <v>8</v>
      </c>
      <c r="L78" s="10">
        <v>246</v>
      </c>
      <c r="M78" s="31">
        <v>126</v>
      </c>
      <c r="N78" s="31">
        <v>1351</v>
      </c>
      <c r="O78" s="10">
        <v>599</v>
      </c>
      <c r="P78" s="10">
        <v>3516</v>
      </c>
      <c r="Q78" s="10">
        <v>15</v>
      </c>
      <c r="R78" s="10">
        <v>318</v>
      </c>
      <c r="S78" s="31">
        <v>614</v>
      </c>
      <c r="T78" s="31">
        <v>3834</v>
      </c>
    </row>
    <row r="79" spans="1:20" ht="21" customHeight="1" x14ac:dyDescent="0.25">
      <c r="A79" s="21">
        <v>2020</v>
      </c>
      <c r="B79" s="4">
        <v>5</v>
      </c>
      <c r="C79" s="1">
        <v>2230</v>
      </c>
      <c r="D79" s="1">
        <v>8785</v>
      </c>
      <c r="E79" s="1">
        <v>38</v>
      </c>
      <c r="F79" s="1">
        <v>256</v>
      </c>
      <c r="G79" s="31">
        <v>2268</v>
      </c>
      <c r="H79" s="31">
        <v>9041</v>
      </c>
      <c r="I79" s="1">
        <v>346</v>
      </c>
      <c r="J79" s="1">
        <v>1683</v>
      </c>
      <c r="K79" s="1">
        <v>12</v>
      </c>
      <c r="L79" s="1">
        <v>280</v>
      </c>
      <c r="M79" s="31">
        <v>358</v>
      </c>
      <c r="N79" s="31">
        <v>1963</v>
      </c>
      <c r="O79" s="1">
        <v>2576</v>
      </c>
      <c r="P79" s="1">
        <v>10468</v>
      </c>
      <c r="Q79" s="1">
        <v>50</v>
      </c>
      <c r="R79" s="1">
        <v>536</v>
      </c>
      <c r="S79" s="31">
        <v>2626</v>
      </c>
      <c r="T79" s="31">
        <v>11004</v>
      </c>
    </row>
    <row r="80" spans="1:20" ht="21" customHeight="1" x14ac:dyDescent="0.25">
      <c r="A80" s="22">
        <v>2020</v>
      </c>
      <c r="B80" s="9">
        <v>6</v>
      </c>
      <c r="C80" s="10">
        <v>17198</v>
      </c>
      <c r="D80" s="10">
        <v>55444</v>
      </c>
      <c r="E80" s="10">
        <v>513</v>
      </c>
      <c r="F80" s="10">
        <v>1424</v>
      </c>
      <c r="G80" s="31">
        <v>17711</v>
      </c>
      <c r="H80" s="31">
        <v>56868</v>
      </c>
      <c r="I80" s="10">
        <v>8148</v>
      </c>
      <c r="J80" s="10">
        <v>21964</v>
      </c>
      <c r="K80" s="10">
        <v>384</v>
      </c>
      <c r="L80" s="10">
        <v>881</v>
      </c>
      <c r="M80" s="31">
        <v>8532</v>
      </c>
      <c r="N80" s="31">
        <v>22845</v>
      </c>
      <c r="O80" s="10">
        <v>25346</v>
      </c>
      <c r="P80" s="10">
        <v>77408</v>
      </c>
      <c r="Q80" s="10">
        <v>897</v>
      </c>
      <c r="R80" s="10">
        <v>2305</v>
      </c>
      <c r="S80" s="31">
        <v>26243</v>
      </c>
      <c r="T80" s="31">
        <v>79713</v>
      </c>
    </row>
    <row r="81" spans="1:20" ht="21" customHeight="1" x14ac:dyDescent="0.25">
      <c r="A81" s="21">
        <v>2020</v>
      </c>
      <c r="B81" s="4">
        <v>7</v>
      </c>
      <c r="C81" s="1">
        <v>50610</v>
      </c>
      <c r="D81" s="1">
        <v>210169</v>
      </c>
      <c r="E81" s="1">
        <v>2696</v>
      </c>
      <c r="F81" s="1">
        <v>6684</v>
      </c>
      <c r="G81" s="31">
        <v>53306</v>
      </c>
      <c r="H81" s="31">
        <v>216853</v>
      </c>
      <c r="I81" s="1">
        <v>23527</v>
      </c>
      <c r="J81" s="1">
        <v>86953</v>
      </c>
      <c r="K81" s="1">
        <v>1855</v>
      </c>
      <c r="L81" s="1">
        <v>3862</v>
      </c>
      <c r="M81" s="31">
        <v>25382</v>
      </c>
      <c r="N81" s="31">
        <v>90815</v>
      </c>
      <c r="O81" s="1">
        <v>74137</v>
      </c>
      <c r="P81" s="1">
        <v>297122</v>
      </c>
      <c r="Q81" s="1">
        <v>4551</v>
      </c>
      <c r="R81" s="1">
        <v>10546</v>
      </c>
      <c r="S81" s="31">
        <v>78688</v>
      </c>
      <c r="T81" s="31">
        <v>307668</v>
      </c>
    </row>
    <row r="82" spans="1:20" ht="21" customHeight="1" x14ac:dyDescent="0.25">
      <c r="A82" s="22">
        <v>2020</v>
      </c>
      <c r="B82" s="9">
        <v>8</v>
      </c>
      <c r="C82" s="10">
        <v>89036</v>
      </c>
      <c r="D82" s="10">
        <v>351666</v>
      </c>
      <c r="E82" s="10">
        <v>3757</v>
      </c>
      <c r="F82" s="10">
        <v>8594</v>
      </c>
      <c r="G82" s="31">
        <v>92793</v>
      </c>
      <c r="H82" s="31">
        <v>360260</v>
      </c>
      <c r="I82" s="10">
        <v>50632</v>
      </c>
      <c r="J82" s="10">
        <v>166201</v>
      </c>
      <c r="K82" s="10">
        <v>2704</v>
      </c>
      <c r="L82" s="10">
        <v>5096</v>
      </c>
      <c r="M82" s="31">
        <v>53336</v>
      </c>
      <c r="N82" s="31">
        <v>171297</v>
      </c>
      <c r="O82" s="10">
        <v>139668</v>
      </c>
      <c r="P82" s="10">
        <v>517867</v>
      </c>
      <c r="Q82" s="10">
        <v>6461</v>
      </c>
      <c r="R82" s="10">
        <v>13690</v>
      </c>
      <c r="S82" s="31">
        <v>146129</v>
      </c>
      <c r="T82" s="31">
        <v>531557</v>
      </c>
    </row>
    <row r="83" spans="1:20" ht="21" customHeight="1" x14ac:dyDescent="0.25">
      <c r="A83" s="21">
        <v>2020</v>
      </c>
      <c r="B83" s="4">
        <v>9</v>
      </c>
      <c r="C83" s="1">
        <v>43087</v>
      </c>
      <c r="D83" s="1">
        <v>142988</v>
      </c>
      <c r="E83" s="1">
        <v>4129</v>
      </c>
      <c r="F83" s="1">
        <v>8509</v>
      </c>
      <c r="G83" s="31">
        <v>47216</v>
      </c>
      <c r="H83" s="31">
        <v>151497</v>
      </c>
      <c r="I83" s="1">
        <v>20015</v>
      </c>
      <c r="J83" s="1">
        <v>58265</v>
      </c>
      <c r="K83" s="1">
        <v>2990</v>
      </c>
      <c r="L83" s="1">
        <v>5258</v>
      </c>
      <c r="M83" s="31">
        <v>23005</v>
      </c>
      <c r="N83" s="31">
        <v>63523</v>
      </c>
      <c r="O83" s="1">
        <v>63102</v>
      </c>
      <c r="P83" s="1">
        <v>201253</v>
      </c>
      <c r="Q83" s="1">
        <v>7119</v>
      </c>
      <c r="R83" s="1">
        <v>13767</v>
      </c>
      <c r="S83" s="31">
        <v>70221</v>
      </c>
      <c r="T83" s="31">
        <v>215020</v>
      </c>
    </row>
    <row r="84" spans="1:20" ht="21" customHeight="1" x14ac:dyDescent="0.25">
      <c r="A84" s="22">
        <v>2020</v>
      </c>
      <c r="B84" s="9">
        <v>10</v>
      </c>
      <c r="C84" s="10">
        <v>21463</v>
      </c>
      <c r="D84" s="10">
        <v>41820</v>
      </c>
      <c r="E84" s="10">
        <v>2622</v>
      </c>
      <c r="F84" s="10">
        <v>4560</v>
      </c>
      <c r="G84" s="31">
        <v>24085</v>
      </c>
      <c r="H84" s="31">
        <v>46380</v>
      </c>
      <c r="I84" s="10">
        <v>9495</v>
      </c>
      <c r="J84" s="10">
        <v>16133</v>
      </c>
      <c r="K84" s="10">
        <v>1766</v>
      </c>
      <c r="L84" s="10">
        <v>3277</v>
      </c>
      <c r="M84" s="31">
        <v>11261</v>
      </c>
      <c r="N84" s="31">
        <v>19410</v>
      </c>
      <c r="O84" s="10">
        <v>30958</v>
      </c>
      <c r="P84" s="10">
        <v>57953</v>
      </c>
      <c r="Q84" s="10">
        <v>4388</v>
      </c>
      <c r="R84" s="10">
        <v>7837</v>
      </c>
      <c r="S84" s="31">
        <v>35346</v>
      </c>
      <c r="T84" s="31">
        <v>65790</v>
      </c>
    </row>
    <row r="85" spans="1:20" ht="21" customHeight="1" x14ac:dyDescent="0.25">
      <c r="A85" s="21">
        <v>2020</v>
      </c>
      <c r="B85" s="4">
        <v>11</v>
      </c>
      <c r="C85" s="1">
        <v>4973</v>
      </c>
      <c r="D85" s="1">
        <v>14113</v>
      </c>
      <c r="E85" s="1">
        <v>136</v>
      </c>
      <c r="F85" s="1">
        <v>678</v>
      </c>
      <c r="G85" s="31">
        <v>5109</v>
      </c>
      <c r="H85" s="31">
        <v>14791</v>
      </c>
      <c r="I85" s="1">
        <v>1068</v>
      </c>
      <c r="J85" s="1">
        <v>3540</v>
      </c>
      <c r="K85" s="1">
        <v>108</v>
      </c>
      <c r="L85" s="1">
        <v>548</v>
      </c>
      <c r="M85" s="31">
        <v>1176</v>
      </c>
      <c r="N85" s="31">
        <v>4088</v>
      </c>
      <c r="O85" s="1">
        <v>6041</v>
      </c>
      <c r="P85" s="1">
        <v>17653</v>
      </c>
      <c r="Q85" s="1">
        <v>244</v>
      </c>
      <c r="R85" s="1">
        <v>1226</v>
      </c>
      <c r="S85" s="31">
        <v>6285</v>
      </c>
      <c r="T85" s="31">
        <v>18879</v>
      </c>
    </row>
    <row r="86" spans="1:20" ht="21" customHeight="1" thickBot="1" x14ac:dyDescent="0.3">
      <c r="A86" s="42">
        <v>2020</v>
      </c>
      <c r="B86" s="43">
        <v>12</v>
      </c>
      <c r="C86" s="44">
        <v>4506</v>
      </c>
      <c r="D86" s="44">
        <v>13194</v>
      </c>
      <c r="E86" s="44">
        <v>116</v>
      </c>
      <c r="F86" s="44">
        <v>480</v>
      </c>
      <c r="G86" s="45">
        <v>4622</v>
      </c>
      <c r="H86" s="45">
        <v>13674</v>
      </c>
      <c r="I86" s="44">
        <v>837</v>
      </c>
      <c r="J86" s="44">
        <v>2777</v>
      </c>
      <c r="K86" s="44">
        <v>42</v>
      </c>
      <c r="L86" s="44">
        <v>355</v>
      </c>
      <c r="M86" s="45">
        <v>879</v>
      </c>
      <c r="N86" s="45">
        <v>3132</v>
      </c>
      <c r="O86" s="44">
        <v>5343</v>
      </c>
      <c r="P86" s="44">
        <v>15971</v>
      </c>
      <c r="Q86" s="44">
        <v>158</v>
      </c>
      <c r="R86" s="44">
        <v>835</v>
      </c>
      <c r="S86" s="45">
        <v>5501</v>
      </c>
      <c r="T86" s="45">
        <v>16806</v>
      </c>
    </row>
    <row r="87" spans="1:20" ht="21" customHeight="1" x14ac:dyDescent="0.25">
      <c r="A87" s="85" t="s">
        <v>9</v>
      </c>
      <c r="B87" s="85"/>
      <c r="C87" s="38">
        <f>SUM(C75:C86)</f>
        <v>270948</v>
      </c>
      <c r="D87" s="38">
        <f t="shared" ref="D87:T87" si="43">SUM(D75:D86)</f>
        <v>920037</v>
      </c>
      <c r="E87" s="38">
        <f t="shared" si="43"/>
        <v>18764</v>
      </c>
      <c r="F87" s="38">
        <f t="shared" si="43"/>
        <v>43187</v>
      </c>
      <c r="G87" s="39">
        <f t="shared" si="43"/>
        <v>289712</v>
      </c>
      <c r="H87" s="39">
        <f t="shared" si="43"/>
        <v>963224</v>
      </c>
      <c r="I87" s="38">
        <f t="shared" si="43"/>
        <v>128154</v>
      </c>
      <c r="J87" s="38">
        <f t="shared" si="43"/>
        <v>388046</v>
      </c>
      <c r="K87" s="38">
        <f t="shared" si="43"/>
        <v>11981</v>
      </c>
      <c r="L87" s="38">
        <f t="shared" si="43"/>
        <v>24889</v>
      </c>
      <c r="M87" s="39">
        <f t="shared" si="43"/>
        <v>140135</v>
      </c>
      <c r="N87" s="39">
        <f t="shared" si="43"/>
        <v>412935</v>
      </c>
      <c r="O87" s="38">
        <f t="shared" si="43"/>
        <v>399102</v>
      </c>
      <c r="P87" s="38">
        <f t="shared" si="43"/>
        <v>1308083</v>
      </c>
      <c r="Q87" s="38">
        <f t="shared" si="43"/>
        <v>30745</v>
      </c>
      <c r="R87" s="38">
        <f t="shared" si="43"/>
        <v>68076</v>
      </c>
      <c r="S87" s="39">
        <f t="shared" si="43"/>
        <v>429847</v>
      </c>
      <c r="T87" s="39">
        <f t="shared" si="43"/>
        <v>1376159</v>
      </c>
    </row>
    <row r="88" spans="1:20" ht="21" customHeight="1" thickBot="1" x14ac:dyDescent="0.3">
      <c r="A88" s="86" t="s">
        <v>210</v>
      </c>
      <c r="B88" s="86"/>
      <c r="C88" s="20">
        <f>(C87-C101)/C101</f>
        <v>-0.50183400718158599</v>
      </c>
      <c r="D88" s="20">
        <f t="shared" ref="D88:T88" si="44">(D87-D101)/D101</f>
        <v>-0.45745913563742746</v>
      </c>
      <c r="E88" s="20">
        <f t="shared" si="44"/>
        <v>-0.80213221414938152</v>
      </c>
      <c r="F88" s="20">
        <f t="shared" si="44"/>
        <v>-0.79520774651226755</v>
      </c>
      <c r="G88" s="34">
        <f t="shared" si="44"/>
        <v>-0.54641925595172858</v>
      </c>
      <c r="H88" s="34">
        <f t="shared" si="44"/>
        <v>-0.49481479538988027</v>
      </c>
      <c r="I88" s="20">
        <f t="shared" si="44"/>
        <v>-0.47014900689632361</v>
      </c>
      <c r="J88" s="20">
        <f t="shared" si="44"/>
        <v>-0.44326495007912448</v>
      </c>
      <c r="K88" s="20">
        <f t="shared" si="44"/>
        <v>-0.81137630278031425</v>
      </c>
      <c r="L88" s="20">
        <f t="shared" si="44"/>
        <v>-0.80897375874005106</v>
      </c>
      <c r="M88" s="34">
        <f t="shared" si="44"/>
        <v>-0.5411217279115611</v>
      </c>
      <c r="N88" s="34">
        <f t="shared" si="44"/>
        <v>-0.50086063720998819</v>
      </c>
      <c r="O88" s="20">
        <f t="shared" si="44"/>
        <v>-0.49208090521393966</v>
      </c>
      <c r="P88" s="20">
        <f t="shared" si="44"/>
        <v>-0.45332447897773148</v>
      </c>
      <c r="Q88" s="20">
        <f t="shared" si="44"/>
        <v>-0.80584026422648702</v>
      </c>
      <c r="R88" s="20">
        <f t="shared" si="44"/>
        <v>-0.80046486679778295</v>
      </c>
      <c r="S88" s="34">
        <f t="shared" si="44"/>
        <v>-0.54470569045066874</v>
      </c>
      <c r="T88" s="34">
        <f t="shared" si="44"/>
        <v>-0.49664425602484885</v>
      </c>
    </row>
    <row r="89" spans="1:20" ht="21" customHeight="1" thickTop="1" x14ac:dyDescent="0.25">
      <c r="A89" s="23">
        <v>2019</v>
      </c>
      <c r="B89" s="15">
        <v>1</v>
      </c>
      <c r="C89" s="16">
        <v>18981</v>
      </c>
      <c r="D89" s="16">
        <v>39165</v>
      </c>
      <c r="E89" s="16">
        <v>1962</v>
      </c>
      <c r="F89" s="16">
        <v>4006</v>
      </c>
      <c r="G89" s="33">
        <v>20943</v>
      </c>
      <c r="H89" s="33">
        <v>43171</v>
      </c>
      <c r="I89" s="16">
        <v>7725</v>
      </c>
      <c r="J89" s="16">
        <v>15712</v>
      </c>
      <c r="K89" s="16">
        <v>972</v>
      </c>
      <c r="L89" s="16">
        <v>2100</v>
      </c>
      <c r="M89" s="33">
        <v>8697</v>
      </c>
      <c r="N89" s="33">
        <v>17812</v>
      </c>
      <c r="O89" s="16">
        <v>26706</v>
      </c>
      <c r="P89" s="16">
        <v>54877</v>
      </c>
      <c r="Q89" s="16">
        <v>2934</v>
      </c>
      <c r="R89" s="16">
        <v>6106</v>
      </c>
      <c r="S89" s="33">
        <v>29640</v>
      </c>
      <c r="T89" s="33">
        <v>60983</v>
      </c>
    </row>
    <row r="90" spans="1:20" ht="21" customHeight="1" x14ac:dyDescent="0.25">
      <c r="A90" s="22">
        <v>2019</v>
      </c>
      <c r="B90" s="9">
        <v>2</v>
      </c>
      <c r="C90" s="10">
        <v>20298</v>
      </c>
      <c r="D90" s="10">
        <v>37163</v>
      </c>
      <c r="E90" s="10">
        <v>2291</v>
      </c>
      <c r="F90" s="10">
        <v>4832</v>
      </c>
      <c r="G90" s="31">
        <v>22589</v>
      </c>
      <c r="H90" s="31">
        <v>41995</v>
      </c>
      <c r="I90" s="10">
        <v>6344</v>
      </c>
      <c r="J90" s="10">
        <v>11123</v>
      </c>
      <c r="K90" s="10">
        <v>1025</v>
      </c>
      <c r="L90" s="10">
        <v>2365</v>
      </c>
      <c r="M90" s="31">
        <v>7369</v>
      </c>
      <c r="N90" s="31">
        <v>13488</v>
      </c>
      <c r="O90" s="10">
        <v>26642</v>
      </c>
      <c r="P90" s="10">
        <v>48286</v>
      </c>
      <c r="Q90" s="10">
        <v>3316</v>
      </c>
      <c r="R90" s="10">
        <v>7197</v>
      </c>
      <c r="S90" s="31">
        <v>29958</v>
      </c>
      <c r="T90" s="31">
        <v>55483</v>
      </c>
    </row>
    <row r="91" spans="1:20" ht="21" customHeight="1" x14ac:dyDescent="0.25">
      <c r="A91" s="21">
        <v>2019</v>
      </c>
      <c r="B91" s="4">
        <v>3</v>
      </c>
      <c r="C91" s="1">
        <v>28964</v>
      </c>
      <c r="D91" s="1">
        <v>56873</v>
      </c>
      <c r="E91" s="1">
        <v>3674</v>
      </c>
      <c r="F91" s="1">
        <v>6888</v>
      </c>
      <c r="G91" s="31">
        <v>32638</v>
      </c>
      <c r="H91" s="31">
        <v>63761</v>
      </c>
      <c r="I91" s="1">
        <v>13225</v>
      </c>
      <c r="J91" s="1">
        <v>25277</v>
      </c>
      <c r="K91" s="1">
        <v>2020</v>
      </c>
      <c r="L91" s="1">
        <v>4132</v>
      </c>
      <c r="M91" s="31">
        <v>15245</v>
      </c>
      <c r="N91" s="31">
        <v>29409</v>
      </c>
      <c r="O91" s="1">
        <v>42189</v>
      </c>
      <c r="P91" s="1">
        <v>82150</v>
      </c>
      <c r="Q91" s="1">
        <v>5694</v>
      </c>
      <c r="R91" s="1">
        <v>11020</v>
      </c>
      <c r="S91" s="31">
        <v>47883</v>
      </c>
      <c r="T91" s="31">
        <v>93170</v>
      </c>
    </row>
    <row r="92" spans="1:20" ht="21" customHeight="1" x14ac:dyDescent="0.25">
      <c r="A92" s="22">
        <v>2019</v>
      </c>
      <c r="B92" s="9">
        <v>4</v>
      </c>
      <c r="C92" s="10">
        <v>46208</v>
      </c>
      <c r="D92" s="10">
        <v>103079</v>
      </c>
      <c r="E92" s="10">
        <v>7387</v>
      </c>
      <c r="F92" s="10">
        <v>13968</v>
      </c>
      <c r="G92" s="31">
        <v>53595</v>
      </c>
      <c r="H92" s="31">
        <v>117047</v>
      </c>
      <c r="I92" s="10">
        <v>25156</v>
      </c>
      <c r="J92" s="10">
        <v>50945</v>
      </c>
      <c r="K92" s="10">
        <v>5366</v>
      </c>
      <c r="L92" s="10">
        <v>10180</v>
      </c>
      <c r="M92" s="31">
        <v>30522</v>
      </c>
      <c r="N92" s="31">
        <v>61125</v>
      </c>
      <c r="O92" s="10">
        <v>71364</v>
      </c>
      <c r="P92" s="10">
        <v>154024</v>
      </c>
      <c r="Q92" s="10">
        <v>12753</v>
      </c>
      <c r="R92" s="10">
        <v>24148</v>
      </c>
      <c r="S92" s="31">
        <v>84117</v>
      </c>
      <c r="T92" s="31">
        <v>178172</v>
      </c>
    </row>
    <row r="93" spans="1:20" ht="21" customHeight="1" x14ac:dyDescent="0.25">
      <c r="A93" s="21">
        <v>2019</v>
      </c>
      <c r="B93" s="4">
        <v>5</v>
      </c>
      <c r="C93" s="1">
        <v>53772</v>
      </c>
      <c r="D93" s="1">
        <v>121603</v>
      </c>
      <c r="E93" s="1">
        <v>11784</v>
      </c>
      <c r="F93" s="1">
        <v>23649</v>
      </c>
      <c r="G93" s="31">
        <v>65556</v>
      </c>
      <c r="H93" s="31">
        <v>145252</v>
      </c>
      <c r="I93" s="1">
        <v>24916</v>
      </c>
      <c r="J93" s="1">
        <v>52597</v>
      </c>
      <c r="K93" s="1">
        <v>8123</v>
      </c>
      <c r="L93" s="1">
        <v>15377</v>
      </c>
      <c r="M93" s="31">
        <v>33039</v>
      </c>
      <c r="N93" s="31">
        <v>67974</v>
      </c>
      <c r="O93" s="1">
        <v>78688</v>
      </c>
      <c r="P93" s="1">
        <v>174200</v>
      </c>
      <c r="Q93" s="1">
        <v>19907</v>
      </c>
      <c r="R93" s="1">
        <v>39026</v>
      </c>
      <c r="S93" s="31">
        <v>98595</v>
      </c>
      <c r="T93" s="31">
        <v>213226</v>
      </c>
    </row>
    <row r="94" spans="1:20" ht="21" customHeight="1" x14ac:dyDescent="0.25">
      <c r="A94" s="22">
        <v>2019</v>
      </c>
      <c r="B94" s="9">
        <v>6</v>
      </c>
      <c r="C94" s="10">
        <v>69724</v>
      </c>
      <c r="D94" s="10">
        <v>212916</v>
      </c>
      <c r="E94" s="10">
        <v>12487</v>
      </c>
      <c r="F94" s="10">
        <v>29113</v>
      </c>
      <c r="G94" s="31">
        <v>82211</v>
      </c>
      <c r="H94" s="31">
        <v>242029</v>
      </c>
      <c r="I94" s="10">
        <v>27221</v>
      </c>
      <c r="J94" s="10">
        <v>73828</v>
      </c>
      <c r="K94" s="10">
        <v>8877</v>
      </c>
      <c r="L94" s="10">
        <v>18389</v>
      </c>
      <c r="M94" s="31">
        <v>36098</v>
      </c>
      <c r="N94" s="31">
        <v>92217</v>
      </c>
      <c r="O94" s="10">
        <v>96945</v>
      </c>
      <c r="P94" s="10">
        <v>286744</v>
      </c>
      <c r="Q94" s="10">
        <v>21364</v>
      </c>
      <c r="R94" s="10">
        <v>47502</v>
      </c>
      <c r="S94" s="31">
        <v>118309</v>
      </c>
      <c r="T94" s="31">
        <v>334246</v>
      </c>
    </row>
    <row r="95" spans="1:20" ht="21" customHeight="1" x14ac:dyDescent="0.25">
      <c r="A95" s="21">
        <v>2019</v>
      </c>
      <c r="B95" s="4">
        <v>7</v>
      </c>
      <c r="C95" s="1">
        <v>66999</v>
      </c>
      <c r="D95" s="1">
        <v>331298</v>
      </c>
      <c r="E95" s="1">
        <v>11244</v>
      </c>
      <c r="F95" s="1">
        <v>29911</v>
      </c>
      <c r="G95" s="31">
        <v>78243</v>
      </c>
      <c r="H95" s="31">
        <v>361209</v>
      </c>
      <c r="I95" s="1">
        <v>27827</v>
      </c>
      <c r="J95" s="1">
        <v>132152</v>
      </c>
      <c r="K95" s="1">
        <v>8076</v>
      </c>
      <c r="L95" s="1">
        <v>16040</v>
      </c>
      <c r="M95" s="31">
        <v>35903</v>
      </c>
      <c r="N95" s="31">
        <v>148192</v>
      </c>
      <c r="O95" s="1">
        <v>94826</v>
      </c>
      <c r="P95" s="1">
        <v>463450</v>
      </c>
      <c r="Q95" s="1">
        <v>19320</v>
      </c>
      <c r="R95" s="1">
        <v>45951</v>
      </c>
      <c r="S95" s="31">
        <v>114146</v>
      </c>
      <c r="T95" s="31">
        <v>509401</v>
      </c>
    </row>
    <row r="96" spans="1:20" ht="21" customHeight="1" x14ac:dyDescent="0.25">
      <c r="A96" s="22">
        <v>2019</v>
      </c>
      <c r="B96" s="9">
        <v>8</v>
      </c>
      <c r="C96" s="10">
        <v>87927</v>
      </c>
      <c r="D96" s="10">
        <v>409106</v>
      </c>
      <c r="E96" s="10">
        <v>10801</v>
      </c>
      <c r="F96" s="10">
        <v>28554</v>
      </c>
      <c r="G96" s="31">
        <v>98728</v>
      </c>
      <c r="H96" s="31">
        <v>437660</v>
      </c>
      <c r="I96" s="10">
        <v>47768</v>
      </c>
      <c r="J96" s="10">
        <v>187585</v>
      </c>
      <c r="K96" s="10">
        <v>7955</v>
      </c>
      <c r="L96" s="10">
        <v>17101</v>
      </c>
      <c r="M96" s="31">
        <v>55723</v>
      </c>
      <c r="N96" s="31">
        <v>204686</v>
      </c>
      <c r="O96" s="10">
        <v>135695</v>
      </c>
      <c r="P96" s="10">
        <v>596691</v>
      </c>
      <c r="Q96" s="10">
        <v>18756</v>
      </c>
      <c r="R96" s="10">
        <v>45655</v>
      </c>
      <c r="S96" s="31">
        <v>154451</v>
      </c>
      <c r="T96" s="31">
        <v>642346</v>
      </c>
    </row>
    <row r="97" spans="1:20" ht="21" customHeight="1" x14ac:dyDescent="0.25">
      <c r="A97" s="21">
        <v>2019</v>
      </c>
      <c r="B97" s="4">
        <v>9</v>
      </c>
      <c r="C97" s="1">
        <v>53924</v>
      </c>
      <c r="D97" s="1">
        <v>174935</v>
      </c>
      <c r="E97" s="1">
        <v>15640</v>
      </c>
      <c r="F97" s="1">
        <v>35126</v>
      </c>
      <c r="G97" s="31">
        <v>69564</v>
      </c>
      <c r="H97" s="31">
        <v>210061</v>
      </c>
      <c r="I97" s="1">
        <v>21072</v>
      </c>
      <c r="J97" s="1">
        <v>68085</v>
      </c>
      <c r="K97" s="1">
        <v>10954</v>
      </c>
      <c r="L97" s="1">
        <v>24470</v>
      </c>
      <c r="M97" s="31">
        <v>32026</v>
      </c>
      <c r="N97" s="31">
        <v>92555</v>
      </c>
      <c r="O97" s="1">
        <v>74996</v>
      </c>
      <c r="P97" s="1">
        <v>243020</v>
      </c>
      <c r="Q97" s="1">
        <v>26594</v>
      </c>
      <c r="R97" s="1">
        <v>59596</v>
      </c>
      <c r="S97" s="31">
        <v>101590</v>
      </c>
      <c r="T97" s="31">
        <v>302616</v>
      </c>
    </row>
    <row r="98" spans="1:20" ht="21" customHeight="1" x14ac:dyDescent="0.25">
      <c r="A98" s="22">
        <v>2019</v>
      </c>
      <c r="B98" s="9">
        <v>10</v>
      </c>
      <c r="C98" s="10">
        <v>41763</v>
      </c>
      <c r="D98" s="10">
        <v>84203</v>
      </c>
      <c r="E98" s="10">
        <v>11592</v>
      </c>
      <c r="F98" s="10">
        <v>21887</v>
      </c>
      <c r="G98" s="31">
        <v>53355</v>
      </c>
      <c r="H98" s="31">
        <v>106090</v>
      </c>
      <c r="I98" s="10">
        <v>18375</v>
      </c>
      <c r="J98" s="10">
        <v>35827</v>
      </c>
      <c r="K98" s="10">
        <v>7415</v>
      </c>
      <c r="L98" s="10">
        <v>14542</v>
      </c>
      <c r="M98" s="31">
        <v>25790</v>
      </c>
      <c r="N98" s="31">
        <v>50369</v>
      </c>
      <c r="O98" s="10">
        <v>60138</v>
      </c>
      <c r="P98" s="10">
        <v>120030</v>
      </c>
      <c r="Q98" s="10">
        <v>19007</v>
      </c>
      <c r="R98" s="10">
        <v>36429</v>
      </c>
      <c r="S98" s="31">
        <v>79145</v>
      </c>
      <c r="T98" s="31">
        <v>156459</v>
      </c>
    </row>
    <row r="99" spans="1:20" ht="21" customHeight="1" x14ac:dyDescent="0.25">
      <c r="A99" s="21">
        <v>2019</v>
      </c>
      <c r="B99" s="4">
        <v>11</v>
      </c>
      <c r="C99" s="1">
        <v>28987</v>
      </c>
      <c r="D99" s="1">
        <v>70613</v>
      </c>
      <c r="E99" s="1">
        <v>3783</v>
      </c>
      <c r="F99" s="1">
        <v>8159</v>
      </c>
      <c r="G99" s="31">
        <v>32770</v>
      </c>
      <c r="H99" s="31">
        <v>78772</v>
      </c>
      <c r="I99" s="1">
        <v>10291</v>
      </c>
      <c r="J99" s="1">
        <v>21888</v>
      </c>
      <c r="K99" s="1">
        <v>1622</v>
      </c>
      <c r="L99" s="1">
        <v>3229</v>
      </c>
      <c r="M99" s="31">
        <v>11913</v>
      </c>
      <c r="N99" s="31">
        <v>25117</v>
      </c>
      <c r="O99" s="1">
        <v>39278</v>
      </c>
      <c r="P99" s="1">
        <v>92501</v>
      </c>
      <c r="Q99" s="1">
        <v>5405</v>
      </c>
      <c r="R99" s="1">
        <v>11388</v>
      </c>
      <c r="S99" s="31">
        <v>44683</v>
      </c>
      <c r="T99" s="31">
        <v>103889</v>
      </c>
    </row>
    <row r="100" spans="1:20" ht="21" customHeight="1" thickBot="1" x14ac:dyDescent="0.3">
      <c r="A100" s="42">
        <v>2019</v>
      </c>
      <c r="B100" s="43">
        <v>12</v>
      </c>
      <c r="C100" s="44">
        <v>26344</v>
      </c>
      <c r="D100" s="44">
        <v>54839</v>
      </c>
      <c r="E100" s="44">
        <v>2186</v>
      </c>
      <c r="F100" s="44">
        <v>4789</v>
      </c>
      <c r="G100" s="45">
        <v>28530</v>
      </c>
      <c r="H100" s="45">
        <v>59628</v>
      </c>
      <c r="I100" s="44">
        <v>11948</v>
      </c>
      <c r="J100" s="44">
        <v>21984</v>
      </c>
      <c r="K100" s="44">
        <v>1113</v>
      </c>
      <c r="L100" s="44">
        <v>2366</v>
      </c>
      <c r="M100" s="45">
        <v>13061</v>
      </c>
      <c r="N100" s="45">
        <v>24350</v>
      </c>
      <c r="O100" s="44">
        <v>38292</v>
      </c>
      <c r="P100" s="44">
        <v>76823</v>
      </c>
      <c r="Q100" s="44">
        <v>3299</v>
      </c>
      <c r="R100" s="44">
        <v>7155</v>
      </c>
      <c r="S100" s="45">
        <v>41591</v>
      </c>
      <c r="T100" s="45">
        <v>83978</v>
      </c>
    </row>
    <row r="101" spans="1:20" ht="21" customHeight="1" x14ac:dyDescent="0.25">
      <c r="A101" s="85" t="s">
        <v>8</v>
      </c>
      <c r="B101" s="85"/>
      <c r="C101" s="38">
        <f t="shared" ref="C101:T101" si="45">SUM(C89:C100)</f>
        <v>543891</v>
      </c>
      <c r="D101" s="38">
        <f t="shared" si="45"/>
        <v>1695793</v>
      </c>
      <c r="E101" s="38">
        <f t="shared" si="45"/>
        <v>94831</v>
      </c>
      <c r="F101" s="38">
        <f t="shared" si="45"/>
        <v>210882</v>
      </c>
      <c r="G101" s="39">
        <f t="shared" si="45"/>
        <v>638722</v>
      </c>
      <c r="H101" s="39">
        <f t="shared" si="45"/>
        <v>1906675</v>
      </c>
      <c r="I101" s="38">
        <f t="shared" si="45"/>
        <v>241868</v>
      </c>
      <c r="J101" s="38">
        <f t="shared" si="45"/>
        <v>697003</v>
      </c>
      <c r="K101" s="38">
        <f t="shared" si="45"/>
        <v>63518</v>
      </c>
      <c r="L101" s="38">
        <f t="shared" si="45"/>
        <v>130291</v>
      </c>
      <c r="M101" s="39">
        <f t="shared" si="45"/>
        <v>305386</v>
      </c>
      <c r="N101" s="39">
        <f t="shared" si="45"/>
        <v>827294</v>
      </c>
      <c r="O101" s="38">
        <f t="shared" si="45"/>
        <v>785759</v>
      </c>
      <c r="P101" s="38">
        <f t="shared" si="45"/>
        <v>2392796</v>
      </c>
      <c r="Q101" s="38">
        <f t="shared" si="45"/>
        <v>158349</v>
      </c>
      <c r="R101" s="38">
        <f t="shared" si="45"/>
        <v>341173</v>
      </c>
      <c r="S101" s="39">
        <f t="shared" si="45"/>
        <v>944108</v>
      </c>
      <c r="T101" s="39">
        <f t="shared" si="45"/>
        <v>2733969</v>
      </c>
    </row>
  </sheetData>
  <mergeCells count="28"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  <mergeCell ref="M2:N2"/>
    <mergeCell ref="A16:B16"/>
    <mergeCell ref="A17:B17"/>
    <mergeCell ref="A87:B87"/>
    <mergeCell ref="A88:B88"/>
    <mergeCell ref="A73:B73"/>
    <mergeCell ref="A74:B74"/>
    <mergeCell ref="O2:P2"/>
    <mergeCell ref="A18:B18"/>
    <mergeCell ref="A59:B59"/>
    <mergeCell ref="A60:B60"/>
    <mergeCell ref="A45:B45"/>
    <mergeCell ref="A46:B46"/>
    <mergeCell ref="A31:B31"/>
    <mergeCell ref="A32:B32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868</v>
      </c>
      <c r="D4" s="1">
        <v>1319</v>
      </c>
      <c r="E4" s="1">
        <v>55</v>
      </c>
      <c r="F4" s="1">
        <v>57</v>
      </c>
      <c r="G4" s="31">
        <v>923</v>
      </c>
      <c r="H4" s="31">
        <v>1376</v>
      </c>
      <c r="I4" s="1">
        <v>177</v>
      </c>
      <c r="J4" s="1">
        <v>355</v>
      </c>
      <c r="K4" s="1">
        <v>27</v>
      </c>
      <c r="L4" s="1">
        <v>37</v>
      </c>
      <c r="M4" s="31">
        <v>204</v>
      </c>
      <c r="N4" s="31">
        <v>392</v>
      </c>
      <c r="O4" s="1">
        <v>1045</v>
      </c>
      <c r="P4" s="1">
        <v>1674</v>
      </c>
      <c r="Q4" s="1">
        <v>82</v>
      </c>
      <c r="R4" s="1">
        <v>94</v>
      </c>
      <c r="S4" s="31">
        <v>1127</v>
      </c>
      <c r="T4" s="31">
        <v>1768</v>
      </c>
    </row>
    <row r="5" spans="1:20" ht="21" customHeight="1" x14ac:dyDescent="0.25">
      <c r="A5" s="22">
        <v>2025</v>
      </c>
      <c r="B5" s="9">
        <v>2</v>
      </c>
      <c r="C5" s="10">
        <v>695</v>
      </c>
      <c r="D5" s="10">
        <v>933</v>
      </c>
      <c r="E5" s="10">
        <v>116</v>
      </c>
      <c r="F5" s="10">
        <v>116</v>
      </c>
      <c r="G5" s="31">
        <v>811</v>
      </c>
      <c r="H5" s="31">
        <v>1049</v>
      </c>
      <c r="I5" s="10">
        <v>146</v>
      </c>
      <c r="J5" s="10">
        <v>388</v>
      </c>
      <c r="K5" s="10">
        <v>24</v>
      </c>
      <c r="L5" s="10">
        <v>31</v>
      </c>
      <c r="M5" s="31">
        <v>170</v>
      </c>
      <c r="N5" s="31">
        <v>419</v>
      </c>
      <c r="O5" s="10">
        <v>841</v>
      </c>
      <c r="P5" s="10">
        <v>1321</v>
      </c>
      <c r="Q5" s="10">
        <v>140</v>
      </c>
      <c r="R5" s="10">
        <v>147</v>
      </c>
      <c r="S5" s="31">
        <v>981</v>
      </c>
      <c r="T5" s="31">
        <v>1468</v>
      </c>
    </row>
    <row r="6" spans="1:20" ht="21" customHeight="1" x14ac:dyDescent="0.25">
      <c r="A6" s="21">
        <v>2025</v>
      </c>
      <c r="B6" s="4">
        <v>3</v>
      </c>
      <c r="C6" s="1">
        <v>376</v>
      </c>
      <c r="D6" s="1">
        <v>558</v>
      </c>
      <c r="E6" s="1">
        <v>151</v>
      </c>
      <c r="F6" s="1">
        <v>182</v>
      </c>
      <c r="G6" s="31">
        <v>527</v>
      </c>
      <c r="H6" s="31">
        <v>740</v>
      </c>
      <c r="I6" s="1">
        <v>130</v>
      </c>
      <c r="J6" s="1">
        <v>228</v>
      </c>
      <c r="K6" s="1">
        <v>50</v>
      </c>
      <c r="L6" s="1">
        <v>89</v>
      </c>
      <c r="M6" s="31">
        <v>180</v>
      </c>
      <c r="N6" s="31">
        <v>317</v>
      </c>
      <c r="O6" s="1">
        <v>506</v>
      </c>
      <c r="P6" s="1">
        <v>786</v>
      </c>
      <c r="Q6" s="1">
        <v>201</v>
      </c>
      <c r="R6" s="1">
        <v>271</v>
      </c>
      <c r="S6" s="31">
        <v>707</v>
      </c>
      <c r="T6" s="31">
        <v>1057</v>
      </c>
    </row>
    <row r="7" spans="1:20" ht="21" customHeight="1" x14ac:dyDescent="0.25">
      <c r="A7" s="22">
        <v>2025</v>
      </c>
      <c r="B7" s="9">
        <v>4</v>
      </c>
      <c r="C7" s="10">
        <v>419</v>
      </c>
      <c r="D7" s="10">
        <v>1034</v>
      </c>
      <c r="E7" s="10">
        <v>86</v>
      </c>
      <c r="F7" s="10">
        <v>226</v>
      </c>
      <c r="G7" s="31">
        <v>505</v>
      </c>
      <c r="H7" s="31">
        <v>1260</v>
      </c>
      <c r="I7" s="10">
        <v>501</v>
      </c>
      <c r="J7" s="10">
        <v>796</v>
      </c>
      <c r="K7" s="10">
        <v>213</v>
      </c>
      <c r="L7" s="10">
        <v>383</v>
      </c>
      <c r="M7" s="31">
        <v>714</v>
      </c>
      <c r="N7" s="31">
        <v>1179</v>
      </c>
      <c r="O7" s="10">
        <v>920</v>
      </c>
      <c r="P7" s="10">
        <v>1830</v>
      </c>
      <c r="Q7" s="10">
        <v>299</v>
      </c>
      <c r="R7" s="10">
        <v>609</v>
      </c>
      <c r="S7" s="31">
        <v>1219</v>
      </c>
      <c r="T7" s="31">
        <v>2439</v>
      </c>
    </row>
    <row r="8" spans="1:20" ht="21" customHeight="1" x14ac:dyDescent="0.25">
      <c r="A8" s="21">
        <v>2025</v>
      </c>
      <c r="B8" s="4">
        <v>5</v>
      </c>
      <c r="C8" s="1">
        <v>470</v>
      </c>
      <c r="D8" s="1">
        <v>846</v>
      </c>
      <c r="E8" s="1">
        <v>324</v>
      </c>
      <c r="F8" s="1">
        <v>432</v>
      </c>
      <c r="G8" s="31">
        <v>794</v>
      </c>
      <c r="H8" s="31">
        <v>1278</v>
      </c>
      <c r="I8" s="1">
        <v>693</v>
      </c>
      <c r="J8" s="1">
        <v>906</v>
      </c>
      <c r="K8" s="1">
        <v>291</v>
      </c>
      <c r="L8" s="1">
        <v>470</v>
      </c>
      <c r="M8" s="31">
        <v>984</v>
      </c>
      <c r="N8" s="31">
        <v>1376</v>
      </c>
      <c r="O8" s="1">
        <v>1163</v>
      </c>
      <c r="P8" s="1">
        <v>1752</v>
      </c>
      <c r="Q8" s="1">
        <v>615</v>
      </c>
      <c r="R8" s="1">
        <v>902</v>
      </c>
      <c r="S8" s="31">
        <v>1778</v>
      </c>
      <c r="T8" s="31">
        <v>2654</v>
      </c>
    </row>
    <row r="9" spans="1:20" ht="21" customHeight="1" x14ac:dyDescent="0.25">
      <c r="A9" s="22">
        <v>2025</v>
      </c>
      <c r="B9" s="9">
        <v>6</v>
      </c>
      <c r="C9" s="10">
        <v>371</v>
      </c>
      <c r="D9" s="10">
        <v>872</v>
      </c>
      <c r="E9" s="10">
        <v>146</v>
      </c>
      <c r="F9" s="10">
        <v>254</v>
      </c>
      <c r="G9" s="31">
        <v>517</v>
      </c>
      <c r="H9" s="31">
        <v>1126</v>
      </c>
      <c r="I9" s="10">
        <v>541</v>
      </c>
      <c r="J9" s="10">
        <v>923</v>
      </c>
      <c r="K9" s="10">
        <v>240</v>
      </c>
      <c r="L9" s="10">
        <v>394</v>
      </c>
      <c r="M9" s="31">
        <v>781</v>
      </c>
      <c r="N9" s="31">
        <v>1317</v>
      </c>
      <c r="O9" s="10">
        <v>912</v>
      </c>
      <c r="P9" s="10">
        <v>1795</v>
      </c>
      <c r="Q9" s="10">
        <v>386</v>
      </c>
      <c r="R9" s="10">
        <v>648</v>
      </c>
      <c r="S9" s="31">
        <v>1298</v>
      </c>
      <c r="T9" s="31">
        <v>2443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3199</v>
      </c>
      <c r="D16" s="38">
        <f t="shared" ref="D16:T16" si="0">SUM(D4:D15)</f>
        <v>5562</v>
      </c>
      <c r="E16" s="38">
        <f t="shared" si="0"/>
        <v>878</v>
      </c>
      <c r="F16" s="38">
        <f t="shared" si="0"/>
        <v>1267</v>
      </c>
      <c r="G16" s="39">
        <f t="shared" si="0"/>
        <v>4077</v>
      </c>
      <c r="H16" s="39">
        <f t="shared" si="0"/>
        <v>6829</v>
      </c>
      <c r="I16" s="38">
        <f t="shared" si="0"/>
        <v>2188</v>
      </c>
      <c r="J16" s="38">
        <f t="shared" si="0"/>
        <v>3596</v>
      </c>
      <c r="K16" s="38">
        <f t="shared" si="0"/>
        <v>845</v>
      </c>
      <c r="L16" s="38">
        <f t="shared" si="0"/>
        <v>1404</v>
      </c>
      <c r="M16" s="39">
        <f t="shared" si="0"/>
        <v>3033</v>
      </c>
      <c r="N16" s="39">
        <f t="shared" si="0"/>
        <v>5000</v>
      </c>
      <c r="O16" s="38">
        <f t="shared" si="0"/>
        <v>5387</v>
      </c>
      <c r="P16" s="38">
        <f t="shared" si="0"/>
        <v>9158</v>
      </c>
      <c r="Q16" s="38">
        <f t="shared" si="0"/>
        <v>1723</v>
      </c>
      <c r="R16" s="38">
        <f t="shared" si="0"/>
        <v>2671</v>
      </c>
      <c r="S16" s="39">
        <f t="shared" si="0"/>
        <v>7110</v>
      </c>
      <c r="T16" s="39">
        <f t="shared" si="0"/>
        <v>11829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0.19633507853403143</v>
      </c>
      <c r="D17" s="28">
        <f t="shared" ref="D17:T17" si="1">(D16-(D19+D20+D21+D22+D23+D24))/(D19+D20+D21+D22+D23+D24)</f>
        <v>0.10929397686477862</v>
      </c>
      <c r="E17" s="28">
        <f t="shared" si="1"/>
        <v>-1.7897091722595078E-2</v>
      </c>
      <c r="F17" s="28">
        <f t="shared" si="1"/>
        <v>-0.2140198511166253</v>
      </c>
      <c r="G17" s="29">
        <f t="shared" si="1"/>
        <v>0.14265695067264575</v>
      </c>
      <c r="H17" s="29">
        <f t="shared" si="1"/>
        <v>3.0636884998490793E-2</v>
      </c>
      <c r="I17" s="28">
        <f t="shared" si="1"/>
        <v>0.40436456996148906</v>
      </c>
      <c r="J17" s="28">
        <f t="shared" si="1"/>
        <v>0.20833333333333334</v>
      </c>
      <c r="K17" s="28">
        <f t="shared" si="1"/>
        <v>0.18679775280898878</v>
      </c>
      <c r="L17" s="28">
        <f t="shared" si="1"/>
        <v>0.15365653245686114</v>
      </c>
      <c r="M17" s="29">
        <f t="shared" si="1"/>
        <v>0.33612334801762117</v>
      </c>
      <c r="N17" s="29">
        <f t="shared" si="1"/>
        <v>0.1924636298592893</v>
      </c>
      <c r="O17" s="28">
        <f t="shared" si="1"/>
        <v>0.27292060491493386</v>
      </c>
      <c r="P17" s="28">
        <f t="shared" si="1"/>
        <v>0.14618272841051314</v>
      </c>
      <c r="Q17" s="28">
        <f t="shared" si="1"/>
        <v>7.2851805728518057E-2</v>
      </c>
      <c r="R17" s="28">
        <f t="shared" si="1"/>
        <v>-5.5850123718628492E-2</v>
      </c>
      <c r="S17" s="29">
        <f t="shared" si="1"/>
        <v>0.21788283658787255</v>
      </c>
      <c r="T17" s="29">
        <f t="shared" si="1"/>
        <v>9.3354284129771703E-2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-5.046007717423568E-2</v>
      </c>
      <c r="D18" s="19">
        <f t="shared" ref="D18:T18" si="2">(D16-(D89+D90+D91+D92+D93+D94))/(D89+D90+D91+D92+D93+D94)</f>
        <v>8.3787996882307092E-2</v>
      </c>
      <c r="E18" s="19">
        <f t="shared" si="2"/>
        <v>1.7015384615384614</v>
      </c>
      <c r="F18" s="19">
        <f t="shared" si="2"/>
        <v>1.0402576489533011</v>
      </c>
      <c r="G18" s="32">
        <f t="shared" si="2"/>
        <v>0.1036816459122902</v>
      </c>
      <c r="H18" s="32">
        <f t="shared" si="2"/>
        <v>0.18703285242482184</v>
      </c>
      <c r="I18" s="19">
        <f t="shared" si="2"/>
        <v>0.65757575757575759</v>
      </c>
      <c r="J18" s="19">
        <f t="shared" si="2"/>
        <v>0.68273280299485262</v>
      </c>
      <c r="K18" s="19">
        <f t="shared" si="2"/>
        <v>0.24264705882352941</v>
      </c>
      <c r="L18" s="19">
        <f t="shared" si="2"/>
        <v>0.12861736334405144</v>
      </c>
      <c r="M18" s="32">
        <f t="shared" si="2"/>
        <v>0.51649999999999996</v>
      </c>
      <c r="N18" s="32">
        <f t="shared" si="2"/>
        <v>0.47885241052942917</v>
      </c>
      <c r="O18" s="19">
        <f t="shared" si="2"/>
        <v>0.14885903177649817</v>
      </c>
      <c r="P18" s="19">
        <f t="shared" si="2"/>
        <v>0.25987068372540928</v>
      </c>
      <c r="Q18" s="19">
        <f t="shared" si="2"/>
        <v>0.71442786069651742</v>
      </c>
      <c r="R18" s="19">
        <f t="shared" si="2"/>
        <v>0.43217158176943699</v>
      </c>
      <c r="S18" s="32">
        <f t="shared" si="2"/>
        <v>0.24868282402528977</v>
      </c>
      <c r="T18" s="32">
        <f t="shared" si="2"/>
        <v>0.29505145609809502</v>
      </c>
    </row>
    <row r="19" spans="1:21" ht="21" customHeight="1" thickTop="1" x14ac:dyDescent="0.25">
      <c r="A19" s="21">
        <v>2024</v>
      </c>
      <c r="B19" s="4">
        <v>1</v>
      </c>
      <c r="C19" s="1">
        <v>563</v>
      </c>
      <c r="D19" s="1">
        <v>1128</v>
      </c>
      <c r="E19" s="1">
        <v>13</v>
      </c>
      <c r="F19" s="1">
        <v>51</v>
      </c>
      <c r="G19" s="31">
        <v>576</v>
      </c>
      <c r="H19" s="31">
        <v>1179</v>
      </c>
      <c r="I19" s="1">
        <v>213</v>
      </c>
      <c r="J19" s="1">
        <v>525</v>
      </c>
      <c r="K19" s="1">
        <v>19</v>
      </c>
      <c r="L19" s="1">
        <v>24</v>
      </c>
      <c r="M19" s="31">
        <v>232</v>
      </c>
      <c r="N19" s="31">
        <v>549</v>
      </c>
      <c r="O19" s="1">
        <v>776</v>
      </c>
      <c r="P19" s="1">
        <v>1653</v>
      </c>
      <c r="Q19" s="1">
        <v>32</v>
      </c>
      <c r="R19" s="1">
        <v>75</v>
      </c>
      <c r="S19" s="31">
        <v>808</v>
      </c>
      <c r="T19" s="31">
        <v>1728</v>
      </c>
    </row>
    <row r="20" spans="1:21" ht="21" customHeight="1" x14ac:dyDescent="0.25">
      <c r="A20" s="22">
        <v>2024</v>
      </c>
      <c r="B20" s="9">
        <v>2</v>
      </c>
      <c r="C20" s="10">
        <v>733</v>
      </c>
      <c r="D20" s="10">
        <v>1199</v>
      </c>
      <c r="E20" s="10">
        <v>19</v>
      </c>
      <c r="F20" s="10">
        <v>96</v>
      </c>
      <c r="G20" s="31">
        <v>752</v>
      </c>
      <c r="H20" s="31">
        <v>1295</v>
      </c>
      <c r="I20" s="10">
        <v>111</v>
      </c>
      <c r="J20" s="10">
        <v>364</v>
      </c>
      <c r="K20" s="10">
        <v>16</v>
      </c>
      <c r="L20" s="10">
        <v>25</v>
      </c>
      <c r="M20" s="31">
        <v>127</v>
      </c>
      <c r="N20" s="31">
        <v>389</v>
      </c>
      <c r="O20" s="10">
        <v>844</v>
      </c>
      <c r="P20" s="10">
        <v>1563</v>
      </c>
      <c r="Q20" s="10">
        <v>35</v>
      </c>
      <c r="R20" s="10">
        <v>121</v>
      </c>
      <c r="S20" s="31">
        <v>879</v>
      </c>
      <c r="T20" s="31">
        <v>1684</v>
      </c>
    </row>
    <row r="21" spans="1:21" ht="21" customHeight="1" x14ac:dyDescent="0.25">
      <c r="A21" s="21">
        <v>2024</v>
      </c>
      <c r="B21" s="4">
        <v>3</v>
      </c>
      <c r="C21" s="1">
        <v>570</v>
      </c>
      <c r="D21" s="1">
        <v>802</v>
      </c>
      <c r="E21" s="1">
        <v>178</v>
      </c>
      <c r="F21" s="1">
        <v>207</v>
      </c>
      <c r="G21" s="31">
        <v>748</v>
      </c>
      <c r="H21" s="31">
        <v>1009</v>
      </c>
      <c r="I21" s="1">
        <v>216</v>
      </c>
      <c r="J21" s="1">
        <v>375</v>
      </c>
      <c r="K21" s="1">
        <v>86</v>
      </c>
      <c r="L21" s="1">
        <v>323</v>
      </c>
      <c r="M21" s="31">
        <v>302</v>
      </c>
      <c r="N21" s="31">
        <v>698</v>
      </c>
      <c r="O21" s="1">
        <v>786</v>
      </c>
      <c r="P21" s="1">
        <v>1177</v>
      </c>
      <c r="Q21" s="1">
        <v>264</v>
      </c>
      <c r="R21" s="1">
        <v>530</v>
      </c>
      <c r="S21" s="31">
        <v>1050</v>
      </c>
      <c r="T21" s="31">
        <v>1707</v>
      </c>
    </row>
    <row r="22" spans="1:21" ht="21" customHeight="1" x14ac:dyDescent="0.25">
      <c r="A22" s="22">
        <v>2024</v>
      </c>
      <c r="B22" s="9">
        <v>4</v>
      </c>
      <c r="C22" s="10">
        <v>376</v>
      </c>
      <c r="D22" s="10">
        <v>806</v>
      </c>
      <c r="E22" s="10">
        <v>161</v>
      </c>
      <c r="F22" s="10">
        <v>218</v>
      </c>
      <c r="G22" s="31">
        <v>537</v>
      </c>
      <c r="H22" s="31">
        <v>1024</v>
      </c>
      <c r="I22" s="10">
        <v>348</v>
      </c>
      <c r="J22" s="10">
        <v>663</v>
      </c>
      <c r="K22" s="10">
        <v>154</v>
      </c>
      <c r="L22" s="10">
        <v>200</v>
      </c>
      <c r="M22" s="31">
        <v>502</v>
      </c>
      <c r="N22" s="31">
        <v>863</v>
      </c>
      <c r="O22" s="10">
        <v>724</v>
      </c>
      <c r="P22" s="10">
        <v>1469</v>
      </c>
      <c r="Q22" s="10">
        <v>315</v>
      </c>
      <c r="R22" s="10">
        <v>418</v>
      </c>
      <c r="S22" s="31">
        <v>1039</v>
      </c>
      <c r="T22" s="31">
        <v>1887</v>
      </c>
    </row>
    <row r="23" spans="1:21" ht="21" customHeight="1" x14ac:dyDescent="0.25">
      <c r="A23" s="21">
        <v>2024</v>
      </c>
      <c r="B23" s="4">
        <v>5</v>
      </c>
      <c r="C23" s="1">
        <v>238</v>
      </c>
      <c r="D23" s="1">
        <v>722</v>
      </c>
      <c r="E23" s="1">
        <v>253</v>
      </c>
      <c r="F23" s="1">
        <v>607</v>
      </c>
      <c r="G23" s="31">
        <v>491</v>
      </c>
      <c r="H23" s="31">
        <v>1329</v>
      </c>
      <c r="I23" s="1">
        <v>354</v>
      </c>
      <c r="J23" s="1">
        <v>594</v>
      </c>
      <c r="K23" s="1">
        <v>241</v>
      </c>
      <c r="L23" s="1">
        <v>329</v>
      </c>
      <c r="M23" s="31">
        <v>595</v>
      </c>
      <c r="N23" s="31">
        <v>923</v>
      </c>
      <c r="O23" s="1">
        <v>592</v>
      </c>
      <c r="P23" s="1">
        <v>1316</v>
      </c>
      <c r="Q23" s="1">
        <v>494</v>
      </c>
      <c r="R23" s="1">
        <v>936</v>
      </c>
      <c r="S23" s="31">
        <v>1086</v>
      </c>
      <c r="T23" s="31">
        <v>2252</v>
      </c>
    </row>
    <row r="24" spans="1:21" ht="21" customHeight="1" x14ac:dyDescent="0.25">
      <c r="A24" s="22">
        <v>2024</v>
      </c>
      <c r="B24" s="9">
        <v>6</v>
      </c>
      <c r="C24" s="10">
        <v>194</v>
      </c>
      <c r="D24" s="10">
        <v>357</v>
      </c>
      <c r="E24" s="10">
        <v>270</v>
      </c>
      <c r="F24" s="10">
        <v>433</v>
      </c>
      <c r="G24" s="31">
        <v>464</v>
      </c>
      <c r="H24" s="31">
        <v>790</v>
      </c>
      <c r="I24" s="10">
        <v>316</v>
      </c>
      <c r="J24" s="10">
        <v>455</v>
      </c>
      <c r="K24" s="10">
        <v>196</v>
      </c>
      <c r="L24" s="10">
        <v>316</v>
      </c>
      <c r="M24" s="31">
        <v>512</v>
      </c>
      <c r="N24" s="31">
        <v>771</v>
      </c>
      <c r="O24" s="10">
        <v>510</v>
      </c>
      <c r="P24" s="10">
        <v>812</v>
      </c>
      <c r="Q24" s="10">
        <v>466</v>
      </c>
      <c r="R24" s="10">
        <v>749</v>
      </c>
      <c r="S24" s="31">
        <v>976</v>
      </c>
      <c r="T24" s="31">
        <v>1561</v>
      </c>
    </row>
    <row r="25" spans="1:21" ht="21" customHeight="1" x14ac:dyDescent="0.25">
      <c r="A25" s="21">
        <v>2024</v>
      </c>
      <c r="B25" s="4">
        <v>7</v>
      </c>
      <c r="C25" s="1">
        <v>460</v>
      </c>
      <c r="D25" s="1">
        <v>1164</v>
      </c>
      <c r="E25" s="1">
        <v>133</v>
      </c>
      <c r="F25" s="1">
        <v>181</v>
      </c>
      <c r="G25" s="31">
        <v>593</v>
      </c>
      <c r="H25" s="31">
        <v>1345</v>
      </c>
      <c r="I25" s="1">
        <v>553</v>
      </c>
      <c r="J25" s="1">
        <v>1051</v>
      </c>
      <c r="K25" s="1">
        <v>251</v>
      </c>
      <c r="L25" s="1">
        <v>470</v>
      </c>
      <c r="M25" s="31">
        <v>804</v>
      </c>
      <c r="N25" s="31">
        <v>1521</v>
      </c>
      <c r="O25" s="1">
        <v>1013</v>
      </c>
      <c r="P25" s="1">
        <v>2215</v>
      </c>
      <c r="Q25" s="1">
        <v>384</v>
      </c>
      <c r="R25" s="1">
        <v>651</v>
      </c>
      <c r="S25" s="31">
        <v>1397</v>
      </c>
      <c r="T25" s="31">
        <v>2866</v>
      </c>
    </row>
    <row r="26" spans="1:21" ht="21" customHeight="1" x14ac:dyDescent="0.25">
      <c r="A26" s="22">
        <v>2024</v>
      </c>
      <c r="B26" s="9">
        <v>8</v>
      </c>
      <c r="C26" s="10">
        <v>741</v>
      </c>
      <c r="D26" s="10">
        <v>1517</v>
      </c>
      <c r="E26" s="10">
        <v>68</v>
      </c>
      <c r="F26" s="10">
        <v>178</v>
      </c>
      <c r="G26" s="31">
        <v>809</v>
      </c>
      <c r="H26" s="31">
        <v>1695</v>
      </c>
      <c r="I26" s="10">
        <v>1251</v>
      </c>
      <c r="J26" s="10">
        <v>2307</v>
      </c>
      <c r="K26" s="10">
        <v>200</v>
      </c>
      <c r="L26" s="10">
        <v>372</v>
      </c>
      <c r="M26" s="31">
        <v>1451</v>
      </c>
      <c r="N26" s="31">
        <v>2679</v>
      </c>
      <c r="O26" s="10">
        <v>1992</v>
      </c>
      <c r="P26" s="10">
        <v>3824</v>
      </c>
      <c r="Q26" s="10">
        <v>268</v>
      </c>
      <c r="R26" s="10">
        <v>550</v>
      </c>
      <c r="S26" s="31">
        <v>2260</v>
      </c>
      <c r="T26" s="31">
        <v>4374</v>
      </c>
    </row>
    <row r="27" spans="1:21" ht="21" customHeight="1" x14ac:dyDescent="0.25">
      <c r="A27" s="21">
        <v>2024</v>
      </c>
      <c r="B27" s="4">
        <v>9</v>
      </c>
      <c r="C27" s="1">
        <v>623</v>
      </c>
      <c r="D27" s="1">
        <v>1614</v>
      </c>
      <c r="E27" s="1">
        <v>111</v>
      </c>
      <c r="F27" s="1">
        <v>132</v>
      </c>
      <c r="G27" s="31">
        <v>734</v>
      </c>
      <c r="H27" s="31">
        <v>1746</v>
      </c>
      <c r="I27" s="1">
        <v>486</v>
      </c>
      <c r="J27" s="1">
        <v>944</v>
      </c>
      <c r="K27" s="1">
        <v>259</v>
      </c>
      <c r="L27" s="1">
        <v>552</v>
      </c>
      <c r="M27" s="31">
        <v>745</v>
      </c>
      <c r="N27" s="31">
        <v>1496</v>
      </c>
      <c r="O27" s="1">
        <v>1109</v>
      </c>
      <c r="P27" s="1">
        <v>2558</v>
      </c>
      <c r="Q27" s="1">
        <v>370</v>
      </c>
      <c r="R27" s="1">
        <v>684</v>
      </c>
      <c r="S27" s="31">
        <v>1479</v>
      </c>
      <c r="T27" s="31">
        <v>3242</v>
      </c>
    </row>
    <row r="28" spans="1:21" ht="21" customHeight="1" x14ac:dyDescent="0.25">
      <c r="A28" s="22">
        <v>2024</v>
      </c>
      <c r="B28" s="9">
        <v>10</v>
      </c>
      <c r="C28" s="10">
        <v>762</v>
      </c>
      <c r="D28" s="10">
        <v>1883</v>
      </c>
      <c r="E28" s="10">
        <v>132</v>
      </c>
      <c r="F28" s="10">
        <v>143</v>
      </c>
      <c r="G28" s="31">
        <v>894</v>
      </c>
      <c r="H28" s="31">
        <v>2026</v>
      </c>
      <c r="I28" s="10">
        <v>451</v>
      </c>
      <c r="J28" s="10">
        <v>653</v>
      </c>
      <c r="K28" s="10">
        <v>241</v>
      </c>
      <c r="L28" s="10">
        <v>359</v>
      </c>
      <c r="M28" s="31">
        <v>692</v>
      </c>
      <c r="N28" s="31">
        <v>1012</v>
      </c>
      <c r="O28" s="10">
        <v>1213</v>
      </c>
      <c r="P28" s="10">
        <v>2536</v>
      </c>
      <c r="Q28" s="10">
        <v>373</v>
      </c>
      <c r="R28" s="10">
        <v>502</v>
      </c>
      <c r="S28" s="31">
        <v>1586</v>
      </c>
      <c r="T28" s="31">
        <v>3038</v>
      </c>
    </row>
    <row r="29" spans="1:21" ht="21" customHeight="1" x14ac:dyDescent="0.25">
      <c r="A29" s="21">
        <v>2024</v>
      </c>
      <c r="B29" s="4">
        <v>11</v>
      </c>
      <c r="C29" s="1">
        <v>694</v>
      </c>
      <c r="D29" s="1">
        <v>1046</v>
      </c>
      <c r="E29" s="1">
        <v>5</v>
      </c>
      <c r="F29" s="1">
        <v>7</v>
      </c>
      <c r="G29" s="31">
        <v>699</v>
      </c>
      <c r="H29" s="31">
        <v>1053</v>
      </c>
      <c r="I29" s="1">
        <v>440</v>
      </c>
      <c r="J29" s="1">
        <v>803</v>
      </c>
      <c r="K29" s="1">
        <v>62</v>
      </c>
      <c r="L29" s="1">
        <v>173</v>
      </c>
      <c r="M29" s="31">
        <v>502</v>
      </c>
      <c r="N29" s="31">
        <v>976</v>
      </c>
      <c r="O29" s="1">
        <v>1134</v>
      </c>
      <c r="P29" s="1">
        <v>1849</v>
      </c>
      <c r="Q29" s="1">
        <v>67</v>
      </c>
      <c r="R29" s="1">
        <v>180</v>
      </c>
      <c r="S29" s="31">
        <v>1201</v>
      </c>
      <c r="T29" s="31">
        <v>2029</v>
      </c>
    </row>
    <row r="30" spans="1:21" ht="21" customHeight="1" thickBot="1" x14ac:dyDescent="0.3">
      <c r="A30" s="42">
        <v>2024</v>
      </c>
      <c r="B30" s="43">
        <v>12</v>
      </c>
      <c r="C30" s="44">
        <v>700</v>
      </c>
      <c r="D30" s="44">
        <v>1185</v>
      </c>
      <c r="E30" s="44">
        <v>87</v>
      </c>
      <c r="F30" s="44">
        <v>94</v>
      </c>
      <c r="G30" s="45">
        <v>787</v>
      </c>
      <c r="H30" s="45">
        <v>1279</v>
      </c>
      <c r="I30" s="44">
        <v>259</v>
      </c>
      <c r="J30" s="44">
        <v>570</v>
      </c>
      <c r="K30" s="44">
        <v>48</v>
      </c>
      <c r="L30" s="44">
        <v>109</v>
      </c>
      <c r="M30" s="45">
        <v>307</v>
      </c>
      <c r="N30" s="45">
        <v>679</v>
      </c>
      <c r="O30" s="44">
        <v>959</v>
      </c>
      <c r="P30" s="44">
        <v>1755</v>
      </c>
      <c r="Q30" s="44">
        <v>135</v>
      </c>
      <c r="R30" s="44">
        <v>203</v>
      </c>
      <c r="S30" s="45">
        <v>1094</v>
      </c>
      <c r="T30" s="45">
        <v>1958</v>
      </c>
    </row>
    <row r="31" spans="1:21" ht="21" customHeight="1" x14ac:dyDescent="0.25">
      <c r="A31" s="85" t="s">
        <v>211</v>
      </c>
      <c r="B31" s="85"/>
      <c r="C31" s="38">
        <f>SUM(C19:C30)</f>
        <v>6654</v>
      </c>
      <c r="D31" s="38">
        <f t="shared" ref="D31:T31" si="3">SUM(D19:D30)</f>
        <v>13423</v>
      </c>
      <c r="E31" s="38">
        <f t="shared" si="3"/>
        <v>1430</v>
      </c>
      <c r="F31" s="38">
        <f t="shared" si="3"/>
        <v>2347</v>
      </c>
      <c r="G31" s="39">
        <f t="shared" si="3"/>
        <v>8084</v>
      </c>
      <c r="H31" s="39">
        <f t="shared" si="3"/>
        <v>15770</v>
      </c>
      <c r="I31" s="38">
        <f t="shared" si="3"/>
        <v>4998</v>
      </c>
      <c r="J31" s="38">
        <f t="shared" si="3"/>
        <v>9304</v>
      </c>
      <c r="K31" s="38">
        <f t="shared" si="3"/>
        <v>1773</v>
      </c>
      <c r="L31" s="38">
        <f t="shared" si="3"/>
        <v>3252</v>
      </c>
      <c r="M31" s="39">
        <f t="shared" si="3"/>
        <v>6771</v>
      </c>
      <c r="N31" s="39">
        <f t="shared" si="3"/>
        <v>12556</v>
      </c>
      <c r="O31" s="38">
        <f t="shared" si="3"/>
        <v>11652</v>
      </c>
      <c r="P31" s="38">
        <f t="shared" si="3"/>
        <v>22727</v>
      </c>
      <c r="Q31" s="38">
        <f t="shared" si="3"/>
        <v>3203</v>
      </c>
      <c r="R31" s="38">
        <f t="shared" si="3"/>
        <v>5599</v>
      </c>
      <c r="S31" s="39">
        <f t="shared" si="3"/>
        <v>14855</v>
      </c>
      <c r="T31" s="39">
        <f t="shared" si="3"/>
        <v>28326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-0.10852090032154341</v>
      </c>
      <c r="D32" s="20">
        <f t="shared" si="4"/>
        <v>-0.18539871343609662</v>
      </c>
      <c r="E32" s="20">
        <f t="shared" si="4"/>
        <v>-0.21212121212121213</v>
      </c>
      <c r="F32" s="20">
        <f t="shared" si="4"/>
        <v>-0.25183296142811601</v>
      </c>
      <c r="G32" s="34">
        <f t="shared" si="4"/>
        <v>-0.12878542946438193</v>
      </c>
      <c r="H32" s="34">
        <f t="shared" si="4"/>
        <v>-0.19602345144022432</v>
      </c>
      <c r="I32" s="20">
        <f t="shared" si="4"/>
        <v>-0.11051788574479444</v>
      </c>
      <c r="J32" s="20">
        <f t="shared" si="4"/>
        <v>-9.7575169738118334E-2</v>
      </c>
      <c r="K32" s="20">
        <f t="shared" si="4"/>
        <v>-0.11172344689378758</v>
      </c>
      <c r="L32" s="20">
        <f t="shared" si="4"/>
        <v>-9.6164535853251812E-2</v>
      </c>
      <c r="M32" s="34">
        <f t="shared" si="4"/>
        <v>-0.1108338804990151</v>
      </c>
      <c r="N32" s="34">
        <f t="shared" si="4"/>
        <v>-9.7210238711532934E-2</v>
      </c>
      <c r="O32" s="20">
        <f t="shared" si="4"/>
        <v>-0.10937858289383169</v>
      </c>
      <c r="P32" s="20">
        <f t="shared" si="4"/>
        <v>-0.1515977303270121</v>
      </c>
      <c r="Q32" s="20">
        <f t="shared" si="4"/>
        <v>-0.1595381789556547</v>
      </c>
      <c r="R32" s="20">
        <f t="shared" si="4"/>
        <v>-0.16867112100965106</v>
      </c>
      <c r="S32" s="34">
        <f t="shared" si="4"/>
        <v>-0.12069373742156979</v>
      </c>
      <c r="T32" s="34">
        <f t="shared" si="4"/>
        <v>-0.15502789129851147</v>
      </c>
    </row>
    <row r="33" spans="1:20" ht="21" customHeight="1" thickTop="1" x14ac:dyDescent="0.25">
      <c r="A33" s="23">
        <v>2023</v>
      </c>
      <c r="B33" s="15">
        <v>1</v>
      </c>
      <c r="C33" s="16">
        <v>553</v>
      </c>
      <c r="D33" s="16">
        <v>1131</v>
      </c>
      <c r="E33" s="16">
        <v>18</v>
      </c>
      <c r="F33" s="16">
        <v>137</v>
      </c>
      <c r="G33" s="33">
        <v>571</v>
      </c>
      <c r="H33" s="33">
        <v>1268</v>
      </c>
      <c r="I33" s="16">
        <v>129</v>
      </c>
      <c r="J33" s="16">
        <v>304</v>
      </c>
      <c r="K33" s="16">
        <v>22</v>
      </c>
      <c r="L33" s="16">
        <v>26</v>
      </c>
      <c r="M33" s="33">
        <v>151</v>
      </c>
      <c r="N33" s="33">
        <v>330</v>
      </c>
      <c r="O33" s="16">
        <v>682</v>
      </c>
      <c r="P33" s="16">
        <v>1435</v>
      </c>
      <c r="Q33" s="16">
        <v>40</v>
      </c>
      <c r="R33" s="16">
        <v>163</v>
      </c>
      <c r="S33" s="33">
        <v>722</v>
      </c>
      <c r="T33" s="33">
        <v>1598</v>
      </c>
    </row>
    <row r="34" spans="1:20" ht="21" customHeight="1" x14ac:dyDescent="0.25">
      <c r="A34" s="22">
        <v>2023</v>
      </c>
      <c r="B34" s="9">
        <v>2</v>
      </c>
      <c r="C34" s="10">
        <v>949</v>
      </c>
      <c r="D34" s="10">
        <v>1543</v>
      </c>
      <c r="E34" s="10">
        <v>12</v>
      </c>
      <c r="F34" s="10">
        <v>57</v>
      </c>
      <c r="G34" s="31">
        <v>961</v>
      </c>
      <c r="H34" s="31">
        <v>1600</v>
      </c>
      <c r="I34" s="10">
        <v>112</v>
      </c>
      <c r="J34" s="10">
        <v>170</v>
      </c>
      <c r="K34" s="10">
        <v>30</v>
      </c>
      <c r="L34" s="10">
        <v>33</v>
      </c>
      <c r="M34" s="31">
        <v>142</v>
      </c>
      <c r="N34" s="31">
        <v>203</v>
      </c>
      <c r="O34" s="10">
        <v>1061</v>
      </c>
      <c r="P34" s="10">
        <v>1713</v>
      </c>
      <c r="Q34" s="10">
        <v>42</v>
      </c>
      <c r="R34" s="10">
        <v>90</v>
      </c>
      <c r="S34" s="31">
        <v>1103</v>
      </c>
      <c r="T34" s="31">
        <v>1803</v>
      </c>
    </row>
    <row r="35" spans="1:20" ht="21" customHeight="1" x14ac:dyDescent="0.25">
      <c r="A35" s="21">
        <v>2023</v>
      </c>
      <c r="B35" s="4">
        <v>3</v>
      </c>
      <c r="C35" s="1">
        <v>503</v>
      </c>
      <c r="D35" s="1">
        <v>961</v>
      </c>
      <c r="E35" s="1">
        <v>169</v>
      </c>
      <c r="F35" s="1">
        <v>354</v>
      </c>
      <c r="G35" s="31">
        <v>672</v>
      </c>
      <c r="H35" s="31">
        <v>1315</v>
      </c>
      <c r="I35" s="1">
        <v>83</v>
      </c>
      <c r="J35" s="1">
        <v>230</v>
      </c>
      <c r="K35" s="1">
        <v>42</v>
      </c>
      <c r="L35" s="1">
        <v>128</v>
      </c>
      <c r="M35" s="31">
        <v>125</v>
      </c>
      <c r="N35" s="31">
        <v>358</v>
      </c>
      <c r="O35" s="1">
        <v>586</v>
      </c>
      <c r="P35" s="1">
        <v>1191</v>
      </c>
      <c r="Q35" s="1">
        <v>211</v>
      </c>
      <c r="R35" s="1">
        <v>482</v>
      </c>
      <c r="S35" s="31">
        <v>797</v>
      </c>
      <c r="T35" s="31">
        <v>1673</v>
      </c>
    </row>
    <row r="36" spans="1:20" ht="21" customHeight="1" x14ac:dyDescent="0.25">
      <c r="A36" s="22">
        <v>2023</v>
      </c>
      <c r="B36" s="9">
        <v>4</v>
      </c>
      <c r="C36" s="10">
        <v>638</v>
      </c>
      <c r="D36" s="10">
        <v>1060</v>
      </c>
      <c r="E36" s="10">
        <v>278</v>
      </c>
      <c r="F36" s="10">
        <v>360</v>
      </c>
      <c r="G36" s="31">
        <v>916</v>
      </c>
      <c r="H36" s="31">
        <v>1420</v>
      </c>
      <c r="I36" s="10">
        <v>442</v>
      </c>
      <c r="J36" s="10">
        <v>725</v>
      </c>
      <c r="K36" s="10">
        <v>216</v>
      </c>
      <c r="L36" s="10">
        <v>360</v>
      </c>
      <c r="M36" s="31">
        <v>658</v>
      </c>
      <c r="N36" s="31">
        <v>1085</v>
      </c>
      <c r="O36" s="10">
        <v>1080</v>
      </c>
      <c r="P36" s="10">
        <v>1785</v>
      </c>
      <c r="Q36" s="10">
        <v>494</v>
      </c>
      <c r="R36" s="10">
        <v>720</v>
      </c>
      <c r="S36" s="31">
        <v>1574</v>
      </c>
      <c r="T36" s="31">
        <v>2505</v>
      </c>
    </row>
    <row r="37" spans="1:20" ht="21" customHeight="1" x14ac:dyDescent="0.25">
      <c r="A37" s="21">
        <v>2023</v>
      </c>
      <c r="B37" s="4">
        <v>5</v>
      </c>
      <c r="C37" s="1">
        <v>356</v>
      </c>
      <c r="D37" s="1">
        <v>702</v>
      </c>
      <c r="E37" s="1">
        <v>189</v>
      </c>
      <c r="F37" s="1">
        <v>280</v>
      </c>
      <c r="G37" s="31">
        <v>545</v>
      </c>
      <c r="H37" s="31">
        <v>982</v>
      </c>
      <c r="I37" s="1">
        <v>249</v>
      </c>
      <c r="J37" s="1">
        <v>587</v>
      </c>
      <c r="K37" s="1">
        <v>274</v>
      </c>
      <c r="L37" s="1">
        <v>421</v>
      </c>
      <c r="M37" s="31">
        <v>523</v>
      </c>
      <c r="N37" s="31">
        <v>1008</v>
      </c>
      <c r="O37" s="1">
        <v>605</v>
      </c>
      <c r="P37" s="1">
        <v>1289</v>
      </c>
      <c r="Q37" s="1">
        <v>463</v>
      </c>
      <c r="R37" s="1">
        <v>701</v>
      </c>
      <c r="S37" s="31">
        <v>1068</v>
      </c>
      <c r="T37" s="31">
        <v>1990</v>
      </c>
    </row>
    <row r="38" spans="1:20" ht="21" customHeight="1" x14ac:dyDescent="0.25">
      <c r="A38" s="22">
        <v>2023</v>
      </c>
      <c r="B38" s="9">
        <v>6</v>
      </c>
      <c r="C38" s="10">
        <v>263</v>
      </c>
      <c r="D38" s="10">
        <v>572</v>
      </c>
      <c r="E38" s="10">
        <v>134</v>
      </c>
      <c r="F38" s="10">
        <v>174</v>
      </c>
      <c r="G38" s="31">
        <v>397</v>
      </c>
      <c r="H38" s="31">
        <v>746</v>
      </c>
      <c r="I38" s="10">
        <v>368</v>
      </c>
      <c r="J38" s="10">
        <v>676</v>
      </c>
      <c r="K38" s="10">
        <v>208</v>
      </c>
      <c r="L38" s="10">
        <v>350</v>
      </c>
      <c r="M38" s="31">
        <v>576</v>
      </c>
      <c r="N38" s="31">
        <v>1026</v>
      </c>
      <c r="O38" s="10">
        <v>631</v>
      </c>
      <c r="P38" s="10">
        <v>1248</v>
      </c>
      <c r="Q38" s="10">
        <v>342</v>
      </c>
      <c r="R38" s="10">
        <v>524</v>
      </c>
      <c r="S38" s="31">
        <v>973</v>
      </c>
      <c r="T38" s="31">
        <v>1772</v>
      </c>
    </row>
    <row r="39" spans="1:20" ht="21" customHeight="1" x14ac:dyDescent="0.25">
      <c r="A39" s="21">
        <v>2023</v>
      </c>
      <c r="B39" s="4">
        <v>7</v>
      </c>
      <c r="C39" s="1">
        <v>387</v>
      </c>
      <c r="D39" s="1">
        <v>897</v>
      </c>
      <c r="E39" s="1">
        <v>236</v>
      </c>
      <c r="F39" s="1">
        <v>346</v>
      </c>
      <c r="G39" s="31">
        <v>623</v>
      </c>
      <c r="H39" s="31">
        <v>1243</v>
      </c>
      <c r="I39" s="1">
        <v>673</v>
      </c>
      <c r="J39" s="1">
        <v>1138</v>
      </c>
      <c r="K39" s="1">
        <v>306</v>
      </c>
      <c r="L39" s="1">
        <v>553</v>
      </c>
      <c r="M39" s="31">
        <v>979</v>
      </c>
      <c r="N39" s="31">
        <v>1691</v>
      </c>
      <c r="O39" s="1">
        <v>1060</v>
      </c>
      <c r="P39" s="1">
        <v>2035</v>
      </c>
      <c r="Q39" s="1">
        <v>542</v>
      </c>
      <c r="R39" s="1">
        <v>899</v>
      </c>
      <c r="S39" s="31">
        <v>1602</v>
      </c>
      <c r="T39" s="31">
        <v>2934</v>
      </c>
    </row>
    <row r="40" spans="1:20" ht="21" customHeight="1" x14ac:dyDescent="0.25">
      <c r="A40" s="22">
        <v>2023</v>
      </c>
      <c r="B40" s="9">
        <v>8</v>
      </c>
      <c r="C40" s="10">
        <v>790</v>
      </c>
      <c r="D40" s="10">
        <v>2349</v>
      </c>
      <c r="E40" s="10">
        <v>298</v>
      </c>
      <c r="F40" s="10">
        <v>428</v>
      </c>
      <c r="G40" s="31">
        <v>1088</v>
      </c>
      <c r="H40" s="31">
        <v>2777</v>
      </c>
      <c r="I40" s="10">
        <v>1505</v>
      </c>
      <c r="J40" s="10">
        <v>2783</v>
      </c>
      <c r="K40" s="10">
        <v>241</v>
      </c>
      <c r="L40" s="10">
        <v>521</v>
      </c>
      <c r="M40" s="31">
        <v>1746</v>
      </c>
      <c r="N40" s="31">
        <v>3304</v>
      </c>
      <c r="O40" s="10">
        <v>2295</v>
      </c>
      <c r="P40" s="10">
        <v>5132</v>
      </c>
      <c r="Q40" s="10">
        <v>539</v>
      </c>
      <c r="R40" s="10">
        <v>949</v>
      </c>
      <c r="S40" s="31">
        <v>2834</v>
      </c>
      <c r="T40" s="31">
        <v>6081</v>
      </c>
    </row>
    <row r="41" spans="1:20" ht="21" customHeight="1" x14ac:dyDescent="0.25">
      <c r="A41" s="21">
        <v>2023</v>
      </c>
      <c r="B41" s="4">
        <v>9</v>
      </c>
      <c r="C41" s="1">
        <v>715</v>
      </c>
      <c r="D41" s="1">
        <v>1867</v>
      </c>
      <c r="E41" s="1">
        <v>302</v>
      </c>
      <c r="F41" s="1">
        <v>482</v>
      </c>
      <c r="G41" s="31">
        <v>1017</v>
      </c>
      <c r="H41" s="31">
        <v>2349</v>
      </c>
      <c r="I41" s="1">
        <v>674</v>
      </c>
      <c r="J41" s="1">
        <v>1078</v>
      </c>
      <c r="K41" s="1">
        <v>385</v>
      </c>
      <c r="L41" s="1">
        <v>725</v>
      </c>
      <c r="M41" s="31">
        <v>1059</v>
      </c>
      <c r="N41" s="31">
        <v>1803</v>
      </c>
      <c r="O41" s="1">
        <v>1389</v>
      </c>
      <c r="P41" s="1">
        <v>2945</v>
      </c>
      <c r="Q41" s="1">
        <v>687</v>
      </c>
      <c r="R41" s="1">
        <v>1207</v>
      </c>
      <c r="S41" s="31">
        <v>2076</v>
      </c>
      <c r="T41" s="31">
        <v>4152</v>
      </c>
    </row>
    <row r="42" spans="1:20" ht="21" customHeight="1" x14ac:dyDescent="0.25">
      <c r="A42" s="22">
        <v>2023</v>
      </c>
      <c r="B42" s="9">
        <v>10</v>
      </c>
      <c r="C42" s="10">
        <v>986</v>
      </c>
      <c r="D42" s="10">
        <v>2047</v>
      </c>
      <c r="E42" s="10">
        <v>140</v>
      </c>
      <c r="F42" s="10">
        <v>313</v>
      </c>
      <c r="G42" s="31">
        <v>1126</v>
      </c>
      <c r="H42" s="31">
        <v>2360</v>
      </c>
      <c r="I42" s="10">
        <v>773</v>
      </c>
      <c r="J42" s="10">
        <v>1151</v>
      </c>
      <c r="K42" s="10">
        <v>223</v>
      </c>
      <c r="L42" s="10">
        <v>367</v>
      </c>
      <c r="M42" s="31">
        <v>996</v>
      </c>
      <c r="N42" s="31">
        <v>1518</v>
      </c>
      <c r="O42" s="10">
        <v>1759</v>
      </c>
      <c r="P42" s="10">
        <v>3198</v>
      </c>
      <c r="Q42" s="10">
        <v>363</v>
      </c>
      <c r="R42" s="10">
        <v>680</v>
      </c>
      <c r="S42" s="31">
        <v>2122</v>
      </c>
      <c r="T42" s="31">
        <v>3878</v>
      </c>
    </row>
    <row r="43" spans="1:20" ht="21" customHeight="1" x14ac:dyDescent="0.25">
      <c r="A43" s="21">
        <v>2023</v>
      </c>
      <c r="B43" s="4">
        <v>11</v>
      </c>
      <c r="C43" s="1">
        <v>614</v>
      </c>
      <c r="D43" s="1">
        <v>1647</v>
      </c>
      <c r="E43" s="1">
        <v>26</v>
      </c>
      <c r="F43" s="1">
        <v>125</v>
      </c>
      <c r="G43" s="31">
        <v>640</v>
      </c>
      <c r="H43" s="31">
        <v>1772</v>
      </c>
      <c r="I43" s="1">
        <v>321</v>
      </c>
      <c r="J43" s="1">
        <v>856</v>
      </c>
      <c r="K43" s="1">
        <v>33</v>
      </c>
      <c r="L43" s="1">
        <v>82</v>
      </c>
      <c r="M43" s="31">
        <v>354</v>
      </c>
      <c r="N43" s="31">
        <v>938</v>
      </c>
      <c r="O43" s="1">
        <v>935</v>
      </c>
      <c r="P43" s="1">
        <v>2503</v>
      </c>
      <c r="Q43" s="1">
        <v>59</v>
      </c>
      <c r="R43" s="1">
        <v>207</v>
      </c>
      <c r="S43" s="31">
        <v>994</v>
      </c>
      <c r="T43" s="31">
        <v>2710</v>
      </c>
    </row>
    <row r="44" spans="1:20" ht="21" customHeight="1" thickBot="1" x14ac:dyDescent="0.3">
      <c r="A44" s="42">
        <v>2023</v>
      </c>
      <c r="B44" s="43">
        <v>12</v>
      </c>
      <c r="C44" s="44">
        <v>710</v>
      </c>
      <c r="D44" s="44">
        <v>1702</v>
      </c>
      <c r="E44" s="44">
        <v>13</v>
      </c>
      <c r="F44" s="44">
        <v>81</v>
      </c>
      <c r="G44" s="45">
        <v>723</v>
      </c>
      <c r="H44" s="45">
        <v>1783</v>
      </c>
      <c r="I44" s="44">
        <v>290</v>
      </c>
      <c r="J44" s="44">
        <v>612</v>
      </c>
      <c r="K44" s="44">
        <v>16</v>
      </c>
      <c r="L44" s="44">
        <v>32</v>
      </c>
      <c r="M44" s="45">
        <v>306</v>
      </c>
      <c r="N44" s="45">
        <v>644</v>
      </c>
      <c r="O44" s="44">
        <v>1000</v>
      </c>
      <c r="P44" s="44">
        <v>2314</v>
      </c>
      <c r="Q44" s="44">
        <v>29</v>
      </c>
      <c r="R44" s="44">
        <v>113</v>
      </c>
      <c r="S44" s="45">
        <v>1029</v>
      </c>
      <c r="T44" s="45">
        <v>2427</v>
      </c>
    </row>
    <row r="45" spans="1:20" ht="21" customHeight="1" x14ac:dyDescent="0.25">
      <c r="A45" s="85" t="s">
        <v>206</v>
      </c>
      <c r="B45" s="85"/>
      <c r="C45" s="38">
        <f>SUM(C33:C44)</f>
        <v>7464</v>
      </c>
      <c r="D45" s="38">
        <f t="shared" ref="D45:T45" si="5">SUM(D33:D44)</f>
        <v>16478</v>
      </c>
      <c r="E45" s="38">
        <f t="shared" si="5"/>
        <v>1815</v>
      </c>
      <c r="F45" s="38">
        <f t="shared" si="5"/>
        <v>3137</v>
      </c>
      <c r="G45" s="39">
        <f t="shared" si="5"/>
        <v>9279</v>
      </c>
      <c r="H45" s="39">
        <f t="shared" si="5"/>
        <v>19615</v>
      </c>
      <c r="I45" s="38">
        <f t="shared" si="5"/>
        <v>5619</v>
      </c>
      <c r="J45" s="38">
        <f t="shared" si="5"/>
        <v>10310</v>
      </c>
      <c r="K45" s="38">
        <f t="shared" si="5"/>
        <v>1996</v>
      </c>
      <c r="L45" s="38">
        <f t="shared" si="5"/>
        <v>3598</v>
      </c>
      <c r="M45" s="39">
        <f t="shared" si="5"/>
        <v>7615</v>
      </c>
      <c r="N45" s="39">
        <f t="shared" si="5"/>
        <v>13908</v>
      </c>
      <c r="O45" s="38">
        <f t="shared" si="5"/>
        <v>13083</v>
      </c>
      <c r="P45" s="38">
        <f t="shared" si="5"/>
        <v>26788</v>
      </c>
      <c r="Q45" s="38">
        <f t="shared" si="5"/>
        <v>3811</v>
      </c>
      <c r="R45" s="38">
        <f t="shared" si="5"/>
        <v>6735</v>
      </c>
      <c r="S45" s="39">
        <f t="shared" si="5"/>
        <v>16894</v>
      </c>
      <c r="T45" s="39">
        <f t="shared" si="5"/>
        <v>33523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8.3466395703295101E-2</v>
      </c>
      <c r="D46" s="20">
        <f t="shared" si="6"/>
        <v>4.456418383518225E-2</v>
      </c>
      <c r="E46" s="20">
        <f t="shared" si="6"/>
        <v>2.398876404494382</v>
      </c>
      <c r="F46" s="20">
        <f t="shared" si="6"/>
        <v>1.2295664534470505</v>
      </c>
      <c r="G46" s="34">
        <f t="shared" si="6"/>
        <v>0.25003367910548296</v>
      </c>
      <c r="H46" s="34">
        <f t="shared" si="6"/>
        <v>0.14160167617273892</v>
      </c>
      <c r="I46" s="20">
        <f t="shared" si="6"/>
        <v>0.47325642370214999</v>
      </c>
      <c r="J46" s="20">
        <f t="shared" si="6"/>
        <v>0.47012690717239414</v>
      </c>
      <c r="K46" s="20">
        <f t="shared" si="6"/>
        <v>0.87770460959548446</v>
      </c>
      <c r="L46" s="20">
        <f t="shared" si="6"/>
        <v>0.93336915636754436</v>
      </c>
      <c r="M46" s="34">
        <f t="shared" si="6"/>
        <v>0.56141070330120979</v>
      </c>
      <c r="N46" s="34">
        <f t="shared" si="6"/>
        <v>0.56727518593644355</v>
      </c>
      <c r="O46" s="20">
        <f t="shared" si="6"/>
        <v>0.22236756049705689</v>
      </c>
      <c r="P46" s="20">
        <f t="shared" si="6"/>
        <v>0.175530981218185</v>
      </c>
      <c r="Q46" s="20">
        <f t="shared" si="6"/>
        <v>1.3863494051346275</v>
      </c>
      <c r="R46" s="20">
        <f t="shared" si="6"/>
        <v>1.0608935128518973</v>
      </c>
      <c r="S46" s="34">
        <f t="shared" si="6"/>
        <v>0.37349593495934957</v>
      </c>
      <c r="T46" s="34">
        <f t="shared" si="6"/>
        <v>0.28657506908197727</v>
      </c>
    </row>
    <row r="47" spans="1:20" ht="21" customHeight="1" thickTop="1" x14ac:dyDescent="0.25">
      <c r="A47" s="23">
        <v>2022</v>
      </c>
      <c r="B47" s="15">
        <v>1</v>
      </c>
      <c r="C47" s="16">
        <v>380</v>
      </c>
      <c r="D47" s="16">
        <v>676</v>
      </c>
      <c r="E47" s="16">
        <v>1</v>
      </c>
      <c r="F47" s="16">
        <v>19</v>
      </c>
      <c r="G47" s="33">
        <v>381</v>
      </c>
      <c r="H47" s="33">
        <v>695</v>
      </c>
      <c r="I47" s="16">
        <v>86</v>
      </c>
      <c r="J47" s="16">
        <v>156</v>
      </c>
      <c r="K47" s="16">
        <v>10</v>
      </c>
      <c r="L47" s="16">
        <v>12</v>
      </c>
      <c r="M47" s="33">
        <v>96</v>
      </c>
      <c r="N47" s="33">
        <v>168</v>
      </c>
      <c r="O47" s="16">
        <v>466</v>
      </c>
      <c r="P47" s="16">
        <v>832</v>
      </c>
      <c r="Q47" s="16">
        <v>11</v>
      </c>
      <c r="R47" s="16">
        <v>31</v>
      </c>
      <c r="S47" s="33">
        <v>477</v>
      </c>
      <c r="T47" s="33">
        <v>863</v>
      </c>
    </row>
    <row r="48" spans="1:20" ht="21" customHeight="1" x14ac:dyDescent="0.25">
      <c r="A48" s="22">
        <v>2022</v>
      </c>
      <c r="B48" s="9">
        <v>2</v>
      </c>
      <c r="C48" s="10">
        <v>682</v>
      </c>
      <c r="D48" s="10">
        <v>941</v>
      </c>
      <c r="E48" s="10">
        <v>11</v>
      </c>
      <c r="F48" s="10">
        <v>14</v>
      </c>
      <c r="G48" s="31">
        <v>693</v>
      </c>
      <c r="H48" s="31">
        <v>955</v>
      </c>
      <c r="I48" s="10">
        <v>106</v>
      </c>
      <c r="J48" s="10">
        <v>163</v>
      </c>
      <c r="K48" s="10">
        <v>12</v>
      </c>
      <c r="L48" s="10">
        <v>20</v>
      </c>
      <c r="M48" s="31">
        <v>118</v>
      </c>
      <c r="N48" s="31">
        <v>183</v>
      </c>
      <c r="O48" s="10">
        <v>788</v>
      </c>
      <c r="P48" s="10">
        <v>1104</v>
      </c>
      <c r="Q48" s="10">
        <v>23</v>
      </c>
      <c r="R48" s="10">
        <v>34</v>
      </c>
      <c r="S48" s="31">
        <v>811</v>
      </c>
      <c r="T48" s="31">
        <v>1138</v>
      </c>
    </row>
    <row r="49" spans="1:20" ht="21" customHeight="1" x14ac:dyDescent="0.25">
      <c r="A49" s="21">
        <v>2022</v>
      </c>
      <c r="B49" s="4">
        <v>3</v>
      </c>
      <c r="C49" s="1">
        <v>419</v>
      </c>
      <c r="D49" s="1">
        <v>684</v>
      </c>
      <c r="E49" s="1">
        <v>50</v>
      </c>
      <c r="F49" s="1">
        <v>165</v>
      </c>
      <c r="G49" s="31">
        <v>469</v>
      </c>
      <c r="H49" s="31">
        <v>849</v>
      </c>
      <c r="I49" s="1">
        <v>91</v>
      </c>
      <c r="J49" s="1">
        <v>222</v>
      </c>
      <c r="K49" s="1">
        <v>33</v>
      </c>
      <c r="L49" s="1">
        <v>45</v>
      </c>
      <c r="M49" s="31">
        <v>124</v>
      </c>
      <c r="N49" s="31">
        <v>267</v>
      </c>
      <c r="O49" s="1">
        <v>510</v>
      </c>
      <c r="P49" s="1">
        <v>906</v>
      </c>
      <c r="Q49" s="1">
        <v>83</v>
      </c>
      <c r="R49" s="1">
        <v>210</v>
      </c>
      <c r="S49" s="31">
        <v>593</v>
      </c>
      <c r="T49" s="31">
        <v>1116</v>
      </c>
    </row>
    <row r="50" spans="1:20" ht="21" customHeight="1" x14ac:dyDescent="0.25">
      <c r="A50" s="22">
        <v>2022</v>
      </c>
      <c r="B50" s="9">
        <v>4</v>
      </c>
      <c r="C50" s="10">
        <v>616</v>
      </c>
      <c r="D50" s="10">
        <v>1002</v>
      </c>
      <c r="E50" s="10">
        <v>45</v>
      </c>
      <c r="F50" s="10">
        <v>62</v>
      </c>
      <c r="G50" s="31">
        <v>661</v>
      </c>
      <c r="H50" s="31">
        <v>1064</v>
      </c>
      <c r="I50" s="10">
        <v>283</v>
      </c>
      <c r="J50" s="10">
        <v>436</v>
      </c>
      <c r="K50" s="10">
        <v>93</v>
      </c>
      <c r="L50" s="10">
        <v>145</v>
      </c>
      <c r="M50" s="31">
        <v>376</v>
      </c>
      <c r="N50" s="31">
        <v>581</v>
      </c>
      <c r="O50" s="10">
        <v>899</v>
      </c>
      <c r="P50" s="10">
        <v>1438</v>
      </c>
      <c r="Q50" s="10">
        <v>138</v>
      </c>
      <c r="R50" s="10">
        <v>207</v>
      </c>
      <c r="S50" s="31">
        <v>1037</v>
      </c>
      <c r="T50" s="31">
        <v>1645</v>
      </c>
    </row>
    <row r="51" spans="1:20" ht="21" customHeight="1" x14ac:dyDescent="0.25">
      <c r="A51" s="21">
        <v>2022</v>
      </c>
      <c r="B51" s="4">
        <v>5</v>
      </c>
      <c r="C51" s="1">
        <v>432</v>
      </c>
      <c r="D51" s="1">
        <v>757</v>
      </c>
      <c r="E51" s="1">
        <v>60</v>
      </c>
      <c r="F51" s="1">
        <v>81</v>
      </c>
      <c r="G51" s="31">
        <v>492</v>
      </c>
      <c r="H51" s="31">
        <v>838</v>
      </c>
      <c r="I51" s="1">
        <v>272</v>
      </c>
      <c r="J51" s="1">
        <v>489</v>
      </c>
      <c r="K51" s="1">
        <v>148</v>
      </c>
      <c r="L51" s="1">
        <v>274</v>
      </c>
      <c r="M51" s="31">
        <v>420</v>
      </c>
      <c r="N51" s="31">
        <v>763</v>
      </c>
      <c r="O51" s="1">
        <v>704</v>
      </c>
      <c r="P51" s="1">
        <v>1246</v>
      </c>
      <c r="Q51" s="1">
        <v>208</v>
      </c>
      <c r="R51" s="1">
        <v>355</v>
      </c>
      <c r="S51" s="31">
        <v>912</v>
      </c>
      <c r="T51" s="31">
        <v>1601</v>
      </c>
    </row>
    <row r="52" spans="1:20" ht="21" customHeight="1" x14ac:dyDescent="0.25">
      <c r="A52" s="22">
        <v>2022</v>
      </c>
      <c r="B52" s="9">
        <v>6</v>
      </c>
      <c r="C52" s="10">
        <v>432</v>
      </c>
      <c r="D52" s="10">
        <v>706</v>
      </c>
      <c r="E52" s="10">
        <v>46</v>
      </c>
      <c r="F52" s="10">
        <v>66</v>
      </c>
      <c r="G52" s="31">
        <v>478</v>
      </c>
      <c r="H52" s="31">
        <v>772</v>
      </c>
      <c r="I52" s="10">
        <v>353</v>
      </c>
      <c r="J52" s="10">
        <v>629</v>
      </c>
      <c r="K52" s="10">
        <v>125</v>
      </c>
      <c r="L52" s="10">
        <v>172</v>
      </c>
      <c r="M52" s="31">
        <v>478</v>
      </c>
      <c r="N52" s="31">
        <v>801</v>
      </c>
      <c r="O52" s="10">
        <v>785</v>
      </c>
      <c r="P52" s="10">
        <v>1335</v>
      </c>
      <c r="Q52" s="10">
        <v>171</v>
      </c>
      <c r="R52" s="10">
        <v>238</v>
      </c>
      <c r="S52" s="31">
        <v>956</v>
      </c>
      <c r="T52" s="31">
        <v>1573</v>
      </c>
    </row>
    <row r="53" spans="1:20" ht="21" customHeight="1" x14ac:dyDescent="0.25">
      <c r="A53" s="21">
        <v>2022</v>
      </c>
      <c r="B53" s="4">
        <v>7</v>
      </c>
      <c r="C53" s="1">
        <v>635</v>
      </c>
      <c r="D53" s="1">
        <v>1755</v>
      </c>
      <c r="E53" s="1">
        <v>56</v>
      </c>
      <c r="F53" s="1">
        <v>130</v>
      </c>
      <c r="G53" s="31">
        <v>691</v>
      </c>
      <c r="H53" s="31">
        <v>1885</v>
      </c>
      <c r="I53" s="1">
        <v>465</v>
      </c>
      <c r="J53" s="1">
        <v>929</v>
      </c>
      <c r="K53" s="1">
        <v>167</v>
      </c>
      <c r="L53" s="1">
        <v>261</v>
      </c>
      <c r="M53" s="31">
        <v>632</v>
      </c>
      <c r="N53" s="31">
        <v>1190</v>
      </c>
      <c r="O53" s="1">
        <v>1100</v>
      </c>
      <c r="P53" s="1">
        <v>2684</v>
      </c>
      <c r="Q53" s="1">
        <v>223</v>
      </c>
      <c r="R53" s="1">
        <v>391</v>
      </c>
      <c r="S53" s="31">
        <v>1323</v>
      </c>
      <c r="T53" s="31">
        <v>3075</v>
      </c>
    </row>
    <row r="54" spans="1:20" ht="21" customHeight="1" x14ac:dyDescent="0.25">
      <c r="A54" s="22">
        <v>2022</v>
      </c>
      <c r="B54" s="9">
        <v>8</v>
      </c>
      <c r="C54" s="10">
        <v>803</v>
      </c>
      <c r="D54" s="10">
        <v>3095</v>
      </c>
      <c r="E54" s="10">
        <v>56</v>
      </c>
      <c r="F54" s="10">
        <v>107</v>
      </c>
      <c r="G54" s="31">
        <v>859</v>
      </c>
      <c r="H54" s="31">
        <v>3202</v>
      </c>
      <c r="I54" s="10">
        <v>1058</v>
      </c>
      <c r="J54" s="10">
        <v>2031</v>
      </c>
      <c r="K54" s="10">
        <v>142</v>
      </c>
      <c r="L54" s="10">
        <v>324</v>
      </c>
      <c r="M54" s="31">
        <v>1200</v>
      </c>
      <c r="N54" s="31">
        <v>2355</v>
      </c>
      <c r="O54" s="10">
        <v>1861</v>
      </c>
      <c r="P54" s="10">
        <v>5126</v>
      </c>
      <c r="Q54" s="10">
        <v>198</v>
      </c>
      <c r="R54" s="10">
        <v>431</v>
      </c>
      <c r="S54" s="31">
        <v>2059</v>
      </c>
      <c r="T54" s="31">
        <v>5557</v>
      </c>
    </row>
    <row r="55" spans="1:20" ht="21" customHeight="1" x14ac:dyDescent="0.25">
      <c r="A55" s="21">
        <v>2022</v>
      </c>
      <c r="B55" s="4">
        <v>9</v>
      </c>
      <c r="C55" s="1">
        <v>573</v>
      </c>
      <c r="D55" s="1">
        <v>1683</v>
      </c>
      <c r="E55" s="1">
        <v>136</v>
      </c>
      <c r="F55" s="1">
        <v>470</v>
      </c>
      <c r="G55" s="31">
        <v>709</v>
      </c>
      <c r="H55" s="31">
        <v>2153</v>
      </c>
      <c r="I55" s="1">
        <v>430</v>
      </c>
      <c r="J55" s="1">
        <v>763</v>
      </c>
      <c r="K55" s="1">
        <v>194</v>
      </c>
      <c r="L55" s="1">
        <v>383</v>
      </c>
      <c r="M55" s="31">
        <v>624</v>
      </c>
      <c r="N55" s="31">
        <v>1146</v>
      </c>
      <c r="O55" s="1">
        <v>1003</v>
      </c>
      <c r="P55" s="1">
        <v>2446</v>
      </c>
      <c r="Q55" s="1">
        <v>330</v>
      </c>
      <c r="R55" s="1">
        <v>853</v>
      </c>
      <c r="S55" s="31">
        <v>1333</v>
      </c>
      <c r="T55" s="31">
        <v>3299</v>
      </c>
    </row>
    <row r="56" spans="1:20" ht="21" customHeight="1" x14ac:dyDescent="0.25">
      <c r="A56" s="22">
        <v>2022</v>
      </c>
      <c r="B56" s="9">
        <v>10</v>
      </c>
      <c r="C56" s="10">
        <v>963</v>
      </c>
      <c r="D56" s="10">
        <v>2165</v>
      </c>
      <c r="E56" s="10">
        <v>54</v>
      </c>
      <c r="F56" s="10">
        <v>169</v>
      </c>
      <c r="G56" s="31">
        <v>1017</v>
      </c>
      <c r="H56" s="31">
        <v>2334</v>
      </c>
      <c r="I56" s="10">
        <v>347</v>
      </c>
      <c r="J56" s="10">
        <v>595</v>
      </c>
      <c r="K56" s="10">
        <v>99</v>
      </c>
      <c r="L56" s="10">
        <v>159</v>
      </c>
      <c r="M56" s="31">
        <v>446</v>
      </c>
      <c r="N56" s="31">
        <v>754</v>
      </c>
      <c r="O56" s="10">
        <v>1310</v>
      </c>
      <c r="P56" s="10">
        <v>2760</v>
      </c>
      <c r="Q56" s="10">
        <v>153</v>
      </c>
      <c r="R56" s="10">
        <v>328</v>
      </c>
      <c r="S56" s="31">
        <v>1463</v>
      </c>
      <c r="T56" s="31">
        <v>3088</v>
      </c>
    </row>
    <row r="57" spans="1:20" ht="21" customHeight="1" x14ac:dyDescent="0.25">
      <c r="A57" s="21">
        <v>2022</v>
      </c>
      <c r="B57" s="4">
        <v>11</v>
      </c>
      <c r="C57" s="1">
        <v>266</v>
      </c>
      <c r="D57" s="1">
        <v>761</v>
      </c>
      <c r="E57" s="1">
        <v>3</v>
      </c>
      <c r="F57" s="1">
        <v>24</v>
      </c>
      <c r="G57" s="31">
        <v>269</v>
      </c>
      <c r="H57" s="31">
        <v>785</v>
      </c>
      <c r="I57" s="1">
        <v>157</v>
      </c>
      <c r="J57" s="1">
        <v>346</v>
      </c>
      <c r="K57" s="1">
        <v>25</v>
      </c>
      <c r="L57" s="1">
        <v>47</v>
      </c>
      <c r="M57" s="31">
        <v>182</v>
      </c>
      <c r="N57" s="31">
        <v>393</v>
      </c>
      <c r="O57" s="1">
        <v>423</v>
      </c>
      <c r="P57" s="1">
        <v>1107</v>
      </c>
      <c r="Q57" s="1">
        <v>28</v>
      </c>
      <c r="R57" s="1">
        <v>71</v>
      </c>
      <c r="S57" s="31">
        <v>451</v>
      </c>
      <c r="T57" s="31">
        <v>1178</v>
      </c>
    </row>
    <row r="58" spans="1:20" ht="21" customHeight="1" thickBot="1" x14ac:dyDescent="0.3">
      <c r="A58" s="42">
        <v>2022</v>
      </c>
      <c r="B58" s="43">
        <v>12</v>
      </c>
      <c r="C58" s="44">
        <v>688</v>
      </c>
      <c r="D58" s="44">
        <v>1550</v>
      </c>
      <c r="E58" s="44">
        <v>16</v>
      </c>
      <c r="F58" s="44">
        <v>100</v>
      </c>
      <c r="G58" s="45">
        <v>704</v>
      </c>
      <c r="H58" s="45">
        <v>1650</v>
      </c>
      <c r="I58" s="44">
        <v>166</v>
      </c>
      <c r="J58" s="44">
        <v>254</v>
      </c>
      <c r="K58" s="44">
        <v>15</v>
      </c>
      <c r="L58" s="44">
        <v>19</v>
      </c>
      <c r="M58" s="45">
        <v>181</v>
      </c>
      <c r="N58" s="45">
        <v>273</v>
      </c>
      <c r="O58" s="44">
        <v>854</v>
      </c>
      <c r="P58" s="44">
        <v>1804</v>
      </c>
      <c r="Q58" s="44">
        <v>31</v>
      </c>
      <c r="R58" s="44">
        <v>119</v>
      </c>
      <c r="S58" s="45">
        <v>885</v>
      </c>
      <c r="T58" s="45">
        <v>1923</v>
      </c>
    </row>
    <row r="59" spans="1:20" ht="21" customHeight="1" x14ac:dyDescent="0.25">
      <c r="A59" s="85" t="s">
        <v>11</v>
      </c>
      <c r="B59" s="85"/>
      <c r="C59" s="38">
        <f>SUM(C47:C58)</f>
        <v>6889</v>
      </c>
      <c r="D59" s="38">
        <f t="shared" ref="D59:T59" si="7">SUM(D47:D58)</f>
        <v>15775</v>
      </c>
      <c r="E59" s="38">
        <f t="shared" si="7"/>
        <v>534</v>
      </c>
      <c r="F59" s="38">
        <f t="shared" si="7"/>
        <v>1407</v>
      </c>
      <c r="G59" s="39">
        <f t="shared" si="7"/>
        <v>7423</v>
      </c>
      <c r="H59" s="39">
        <f t="shared" si="7"/>
        <v>17182</v>
      </c>
      <c r="I59" s="38">
        <f t="shared" si="7"/>
        <v>3814</v>
      </c>
      <c r="J59" s="38">
        <f t="shared" si="7"/>
        <v>7013</v>
      </c>
      <c r="K59" s="38">
        <f t="shared" si="7"/>
        <v>1063</v>
      </c>
      <c r="L59" s="38">
        <f t="shared" si="7"/>
        <v>1861</v>
      </c>
      <c r="M59" s="39">
        <f t="shared" si="7"/>
        <v>4877</v>
      </c>
      <c r="N59" s="39">
        <f t="shared" si="7"/>
        <v>8874</v>
      </c>
      <c r="O59" s="38">
        <f t="shared" si="7"/>
        <v>10703</v>
      </c>
      <c r="P59" s="38">
        <f t="shared" si="7"/>
        <v>22788</v>
      </c>
      <c r="Q59" s="38">
        <f t="shared" si="7"/>
        <v>1597</v>
      </c>
      <c r="R59" s="38">
        <f t="shared" si="7"/>
        <v>3268</v>
      </c>
      <c r="S59" s="39">
        <f t="shared" si="7"/>
        <v>12300</v>
      </c>
      <c r="T59" s="39">
        <f t="shared" si="7"/>
        <v>26056</v>
      </c>
    </row>
    <row r="60" spans="1:20" ht="21" customHeight="1" thickBot="1" x14ac:dyDescent="0.3">
      <c r="A60" s="86" t="s">
        <v>208</v>
      </c>
      <c r="B60" s="86"/>
      <c r="C60" s="20">
        <f>(C59-C73)/C73</f>
        <v>0.38361116690098412</v>
      </c>
      <c r="D60" s="20">
        <f t="shared" ref="D60:T60" si="8">(D59-D73)/D73</f>
        <v>0.69879388326513026</v>
      </c>
      <c r="E60" s="20">
        <f t="shared" si="8"/>
        <v>0.53448275862068961</v>
      </c>
      <c r="F60" s="20">
        <f t="shared" si="8"/>
        <v>1.191588785046729</v>
      </c>
      <c r="G60" s="34">
        <f t="shared" si="8"/>
        <v>0.39346724235029096</v>
      </c>
      <c r="H60" s="34">
        <f t="shared" si="8"/>
        <v>0.73066075745366643</v>
      </c>
      <c r="I60" s="20">
        <f t="shared" si="8"/>
        <v>-0.17535135135135135</v>
      </c>
      <c r="J60" s="20">
        <f t="shared" si="8"/>
        <v>-0.22379634753735472</v>
      </c>
      <c r="K60" s="20">
        <f t="shared" si="8"/>
        <v>0.74262295081967211</v>
      </c>
      <c r="L60" s="20">
        <f t="shared" si="8"/>
        <v>0.62108013937282225</v>
      </c>
      <c r="M60" s="34">
        <f t="shared" si="8"/>
        <v>-6.8385864374403055E-2</v>
      </c>
      <c r="N60" s="34">
        <f t="shared" si="8"/>
        <v>-0.1285475792988314</v>
      </c>
      <c r="O60" s="20">
        <f t="shared" si="8"/>
        <v>0.11443148688046648</v>
      </c>
      <c r="P60" s="20">
        <f t="shared" si="8"/>
        <v>0.24381856885541181</v>
      </c>
      <c r="Q60" s="20">
        <f t="shared" si="8"/>
        <v>0.66701461377870563</v>
      </c>
      <c r="R60" s="20">
        <f t="shared" si="8"/>
        <v>0.82569832402234633</v>
      </c>
      <c r="S60" s="34">
        <f t="shared" si="8"/>
        <v>0.16455216814997159</v>
      </c>
      <c r="T60" s="34">
        <f t="shared" si="8"/>
        <v>0.29560936800755805</v>
      </c>
    </row>
    <row r="61" spans="1:20" ht="21" customHeight="1" thickTop="1" x14ac:dyDescent="0.25">
      <c r="A61" s="23">
        <v>2021</v>
      </c>
      <c r="B61" s="15">
        <v>1</v>
      </c>
      <c r="C61" s="16">
        <v>64</v>
      </c>
      <c r="D61" s="16">
        <v>191</v>
      </c>
      <c r="E61" s="16">
        <v>2</v>
      </c>
      <c r="F61" s="16">
        <v>4</v>
      </c>
      <c r="G61" s="33">
        <v>66</v>
      </c>
      <c r="H61" s="33">
        <v>195</v>
      </c>
      <c r="I61" s="16">
        <v>52</v>
      </c>
      <c r="J61" s="16">
        <v>305</v>
      </c>
      <c r="K61" s="16">
        <v>0</v>
      </c>
      <c r="L61" s="16">
        <v>0</v>
      </c>
      <c r="M61" s="33">
        <v>52</v>
      </c>
      <c r="N61" s="33">
        <v>305</v>
      </c>
      <c r="O61" s="16">
        <v>116</v>
      </c>
      <c r="P61" s="16">
        <v>496</v>
      </c>
      <c r="Q61" s="16">
        <v>2</v>
      </c>
      <c r="R61" s="16">
        <v>4</v>
      </c>
      <c r="S61" s="33">
        <v>118</v>
      </c>
      <c r="T61" s="33">
        <v>500</v>
      </c>
    </row>
    <row r="62" spans="1:20" ht="21" customHeight="1" x14ac:dyDescent="0.25">
      <c r="A62" s="22">
        <v>2021</v>
      </c>
      <c r="B62" s="9">
        <v>2</v>
      </c>
      <c r="C62" s="10">
        <v>94</v>
      </c>
      <c r="D62" s="10">
        <v>224</v>
      </c>
      <c r="E62" s="10">
        <v>2</v>
      </c>
      <c r="F62" s="10">
        <v>4</v>
      </c>
      <c r="G62" s="31">
        <v>96</v>
      </c>
      <c r="H62" s="31">
        <v>228</v>
      </c>
      <c r="I62" s="10">
        <v>35</v>
      </c>
      <c r="J62" s="10">
        <v>267</v>
      </c>
      <c r="K62" s="10">
        <v>3</v>
      </c>
      <c r="L62" s="10">
        <v>7</v>
      </c>
      <c r="M62" s="31">
        <v>38</v>
      </c>
      <c r="N62" s="31">
        <v>274</v>
      </c>
      <c r="O62" s="10">
        <v>129</v>
      </c>
      <c r="P62" s="10">
        <v>491</v>
      </c>
      <c r="Q62" s="10">
        <v>5</v>
      </c>
      <c r="R62" s="10">
        <v>11</v>
      </c>
      <c r="S62" s="31">
        <v>134</v>
      </c>
      <c r="T62" s="31">
        <v>502</v>
      </c>
    </row>
    <row r="63" spans="1:20" ht="21" customHeight="1" x14ac:dyDescent="0.25">
      <c r="A63" s="21">
        <v>2021</v>
      </c>
      <c r="B63" s="4">
        <v>3</v>
      </c>
      <c r="C63" s="1">
        <v>95</v>
      </c>
      <c r="D63" s="1">
        <v>222</v>
      </c>
      <c r="E63" s="1">
        <v>2</v>
      </c>
      <c r="F63" s="1">
        <v>2</v>
      </c>
      <c r="G63" s="31">
        <v>97</v>
      </c>
      <c r="H63" s="31">
        <v>224</v>
      </c>
      <c r="I63" s="1">
        <v>34</v>
      </c>
      <c r="J63" s="1">
        <v>311</v>
      </c>
      <c r="K63" s="1">
        <v>0</v>
      </c>
      <c r="L63" s="1">
        <v>0</v>
      </c>
      <c r="M63" s="31">
        <v>34</v>
      </c>
      <c r="N63" s="31">
        <v>311</v>
      </c>
      <c r="O63" s="1">
        <v>129</v>
      </c>
      <c r="P63" s="1">
        <v>533</v>
      </c>
      <c r="Q63" s="1">
        <v>2</v>
      </c>
      <c r="R63" s="1">
        <v>2</v>
      </c>
      <c r="S63" s="31">
        <v>131</v>
      </c>
      <c r="T63" s="31">
        <v>535</v>
      </c>
    </row>
    <row r="64" spans="1:20" ht="21" customHeight="1" x14ac:dyDescent="0.25">
      <c r="A64" s="22">
        <v>2021</v>
      </c>
      <c r="B64" s="9">
        <v>4</v>
      </c>
      <c r="C64" s="10">
        <v>87</v>
      </c>
      <c r="D64" s="10">
        <v>203</v>
      </c>
      <c r="E64" s="10">
        <v>4</v>
      </c>
      <c r="F64" s="10">
        <v>36</v>
      </c>
      <c r="G64" s="31">
        <v>91</v>
      </c>
      <c r="H64" s="31">
        <v>239</v>
      </c>
      <c r="I64" s="10">
        <v>72</v>
      </c>
      <c r="J64" s="10">
        <v>312</v>
      </c>
      <c r="K64" s="10">
        <v>0</v>
      </c>
      <c r="L64" s="10">
        <v>0</v>
      </c>
      <c r="M64" s="31">
        <v>72</v>
      </c>
      <c r="N64" s="31">
        <v>312</v>
      </c>
      <c r="O64" s="10">
        <v>159</v>
      </c>
      <c r="P64" s="10">
        <v>515</v>
      </c>
      <c r="Q64" s="10">
        <v>4</v>
      </c>
      <c r="R64" s="10">
        <v>36</v>
      </c>
      <c r="S64" s="31">
        <v>163</v>
      </c>
      <c r="T64" s="31">
        <v>551</v>
      </c>
    </row>
    <row r="65" spans="1:20" ht="21" customHeight="1" x14ac:dyDescent="0.25">
      <c r="A65" s="21">
        <v>2021</v>
      </c>
      <c r="B65" s="4">
        <v>5</v>
      </c>
      <c r="C65" s="1">
        <v>145</v>
      </c>
      <c r="D65" s="1">
        <v>265</v>
      </c>
      <c r="E65" s="1">
        <v>5</v>
      </c>
      <c r="F65" s="1">
        <v>23</v>
      </c>
      <c r="G65" s="31">
        <v>150</v>
      </c>
      <c r="H65" s="31">
        <v>288</v>
      </c>
      <c r="I65" s="1">
        <v>146</v>
      </c>
      <c r="J65" s="1">
        <v>372</v>
      </c>
      <c r="K65" s="1">
        <v>6</v>
      </c>
      <c r="L65" s="1">
        <v>16</v>
      </c>
      <c r="M65" s="31">
        <v>152</v>
      </c>
      <c r="N65" s="31">
        <v>388</v>
      </c>
      <c r="O65" s="1">
        <v>291</v>
      </c>
      <c r="P65" s="1">
        <v>637</v>
      </c>
      <c r="Q65" s="1">
        <v>11</v>
      </c>
      <c r="R65" s="1">
        <v>39</v>
      </c>
      <c r="S65" s="31">
        <v>302</v>
      </c>
      <c r="T65" s="31">
        <v>676</v>
      </c>
    </row>
    <row r="66" spans="1:20" ht="21" customHeight="1" x14ac:dyDescent="0.25">
      <c r="A66" s="22">
        <v>2021</v>
      </c>
      <c r="B66" s="9">
        <v>6</v>
      </c>
      <c r="C66" s="10">
        <v>201</v>
      </c>
      <c r="D66" s="10">
        <v>522</v>
      </c>
      <c r="E66" s="10">
        <v>6</v>
      </c>
      <c r="F66" s="10">
        <v>13</v>
      </c>
      <c r="G66" s="31">
        <v>207</v>
      </c>
      <c r="H66" s="31">
        <v>535</v>
      </c>
      <c r="I66" s="10">
        <v>288</v>
      </c>
      <c r="J66" s="10">
        <v>628</v>
      </c>
      <c r="K66" s="10">
        <v>43</v>
      </c>
      <c r="L66" s="10">
        <v>64</v>
      </c>
      <c r="M66" s="31">
        <v>331</v>
      </c>
      <c r="N66" s="31">
        <v>692</v>
      </c>
      <c r="O66" s="10">
        <v>489</v>
      </c>
      <c r="P66" s="10">
        <v>1150</v>
      </c>
      <c r="Q66" s="10">
        <v>49</v>
      </c>
      <c r="R66" s="10">
        <v>77</v>
      </c>
      <c r="S66" s="31">
        <v>538</v>
      </c>
      <c r="T66" s="31">
        <v>1227</v>
      </c>
    </row>
    <row r="67" spans="1:20" ht="21" customHeight="1" x14ac:dyDescent="0.25">
      <c r="A67" s="21">
        <v>2021</v>
      </c>
      <c r="B67" s="4">
        <v>7</v>
      </c>
      <c r="C67" s="1">
        <v>348</v>
      </c>
      <c r="D67" s="1">
        <v>623</v>
      </c>
      <c r="E67" s="1">
        <v>27</v>
      </c>
      <c r="F67" s="1">
        <v>60</v>
      </c>
      <c r="G67" s="31">
        <v>375</v>
      </c>
      <c r="H67" s="31">
        <v>683</v>
      </c>
      <c r="I67" s="1">
        <v>674</v>
      </c>
      <c r="J67" s="1">
        <v>1255</v>
      </c>
      <c r="K67" s="1">
        <v>90</v>
      </c>
      <c r="L67" s="1">
        <v>136</v>
      </c>
      <c r="M67" s="31">
        <v>764</v>
      </c>
      <c r="N67" s="31">
        <v>1391</v>
      </c>
      <c r="O67" s="1">
        <v>1022</v>
      </c>
      <c r="P67" s="1">
        <v>1878</v>
      </c>
      <c r="Q67" s="1">
        <v>117</v>
      </c>
      <c r="R67" s="1">
        <v>196</v>
      </c>
      <c r="S67" s="31">
        <v>1139</v>
      </c>
      <c r="T67" s="31">
        <v>2074</v>
      </c>
    </row>
    <row r="68" spans="1:20" ht="21" customHeight="1" x14ac:dyDescent="0.25">
      <c r="A68" s="22">
        <v>2021</v>
      </c>
      <c r="B68" s="9">
        <v>8</v>
      </c>
      <c r="C68" s="10">
        <v>1153</v>
      </c>
      <c r="D68" s="10">
        <v>2563</v>
      </c>
      <c r="E68" s="10">
        <v>98</v>
      </c>
      <c r="F68" s="10">
        <v>181</v>
      </c>
      <c r="G68" s="31">
        <v>1251</v>
      </c>
      <c r="H68" s="31">
        <v>2744</v>
      </c>
      <c r="I68" s="10">
        <v>1535</v>
      </c>
      <c r="J68" s="10">
        <v>2770</v>
      </c>
      <c r="K68" s="10">
        <v>111</v>
      </c>
      <c r="L68" s="10">
        <v>334</v>
      </c>
      <c r="M68" s="31">
        <v>1646</v>
      </c>
      <c r="N68" s="31">
        <v>3104</v>
      </c>
      <c r="O68" s="10">
        <v>2688</v>
      </c>
      <c r="P68" s="10">
        <v>5333</v>
      </c>
      <c r="Q68" s="10">
        <v>209</v>
      </c>
      <c r="R68" s="10">
        <v>515</v>
      </c>
      <c r="S68" s="31">
        <v>2897</v>
      </c>
      <c r="T68" s="31">
        <v>5848</v>
      </c>
    </row>
    <row r="69" spans="1:20" ht="21" customHeight="1" x14ac:dyDescent="0.25">
      <c r="A69" s="21">
        <v>2021</v>
      </c>
      <c r="B69" s="4">
        <v>9</v>
      </c>
      <c r="C69" s="1">
        <v>666</v>
      </c>
      <c r="D69" s="1">
        <v>1101</v>
      </c>
      <c r="E69" s="1">
        <v>123</v>
      </c>
      <c r="F69" s="1">
        <v>165</v>
      </c>
      <c r="G69" s="31">
        <v>789</v>
      </c>
      <c r="H69" s="31">
        <v>1266</v>
      </c>
      <c r="I69" s="1">
        <v>757</v>
      </c>
      <c r="J69" s="1">
        <v>1233</v>
      </c>
      <c r="K69" s="1">
        <v>193</v>
      </c>
      <c r="L69" s="1">
        <v>331</v>
      </c>
      <c r="M69" s="31">
        <v>950</v>
      </c>
      <c r="N69" s="31">
        <v>1564</v>
      </c>
      <c r="O69" s="1">
        <v>1423</v>
      </c>
      <c r="P69" s="1">
        <v>2334</v>
      </c>
      <c r="Q69" s="1">
        <v>316</v>
      </c>
      <c r="R69" s="1">
        <v>496</v>
      </c>
      <c r="S69" s="31">
        <v>1739</v>
      </c>
      <c r="T69" s="31">
        <v>2830</v>
      </c>
    </row>
    <row r="70" spans="1:20" ht="21" customHeight="1" x14ac:dyDescent="0.25">
      <c r="A70" s="22">
        <v>2021</v>
      </c>
      <c r="B70" s="9">
        <v>10</v>
      </c>
      <c r="C70" s="10">
        <v>1051</v>
      </c>
      <c r="D70" s="10">
        <v>1589</v>
      </c>
      <c r="E70" s="10">
        <v>68</v>
      </c>
      <c r="F70" s="10">
        <v>90</v>
      </c>
      <c r="G70" s="31">
        <v>1119</v>
      </c>
      <c r="H70" s="31">
        <v>1679</v>
      </c>
      <c r="I70" s="10">
        <v>588</v>
      </c>
      <c r="J70" s="10">
        <v>916</v>
      </c>
      <c r="K70" s="10">
        <v>106</v>
      </c>
      <c r="L70" s="10">
        <v>184</v>
      </c>
      <c r="M70" s="31">
        <v>694</v>
      </c>
      <c r="N70" s="31">
        <v>1100</v>
      </c>
      <c r="O70" s="10">
        <v>1639</v>
      </c>
      <c r="P70" s="10">
        <v>2505</v>
      </c>
      <c r="Q70" s="10">
        <v>174</v>
      </c>
      <c r="R70" s="10">
        <v>274</v>
      </c>
      <c r="S70" s="31">
        <v>1813</v>
      </c>
      <c r="T70" s="31">
        <v>2779</v>
      </c>
    </row>
    <row r="71" spans="1:20" ht="21" customHeight="1" x14ac:dyDescent="0.25">
      <c r="A71" s="21">
        <v>2021</v>
      </c>
      <c r="B71" s="4">
        <v>11</v>
      </c>
      <c r="C71" s="1">
        <v>463</v>
      </c>
      <c r="D71" s="1">
        <v>754</v>
      </c>
      <c r="E71" s="1">
        <v>3</v>
      </c>
      <c r="F71" s="1">
        <v>4</v>
      </c>
      <c r="G71" s="31">
        <v>466</v>
      </c>
      <c r="H71" s="31">
        <v>758</v>
      </c>
      <c r="I71" s="1">
        <v>264</v>
      </c>
      <c r="J71" s="1">
        <v>378</v>
      </c>
      <c r="K71" s="1">
        <v>42</v>
      </c>
      <c r="L71" s="1">
        <v>51</v>
      </c>
      <c r="M71" s="31">
        <v>306</v>
      </c>
      <c r="N71" s="31">
        <v>429</v>
      </c>
      <c r="O71" s="1">
        <v>727</v>
      </c>
      <c r="P71" s="1">
        <v>1132</v>
      </c>
      <c r="Q71" s="1">
        <v>45</v>
      </c>
      <c r="R71" s="1">
        <v>55</v>
      </c>
      <c r="S71" s="31">
        <v>772</v>
      </c>
      <c r="T71" s="31">
        <v>1187</v>
      </c>
    </row>
    <row r="72" spans="1:20" ht="21" customHeight="1" thickBot="1" x14ac:dyDescent="0.3">
      <c r="A72" s="42">
        <v>2021</v>
      </c>
      <c r="B72" s="43">
        <v>12</v>
      </c>
      <c r="C72" s="44">
        <v>612</v>
      </c>
      <c r="D72" s="44">
        <v>1029</v>
      </c>
      <c r="E72" s="44">
        <v>8</v>
      </c>
      <c r="F72" s="44">
        <v>60</v>
      </c>
      <c r="G72" s="45">
        <v>620</v>
      </c>
      <c r="H72" s="45">
        <v>1089</v>
      </c>
      <c r="I72" s="44">
        <v>180</v>
      </c>
      <c r="J72" s="44">
        <v>288</v>
      </c>
      <c r="K72" s="44">
        <v>16</v>
      </c>
      <c r="L72" s="44">
        <v>25</v>
      </c>
      <c r="M72" s="45">
        <v>196</v>
      </c>
      <c r="N72" s="45">
        <v>313</v>
      </c>
      <c r="O72" s="44">
        <v>792</v>
      </c>
      <c r="P72" s="44">
        <v>1317</v>
      </c>
      <c r="Q72" s="44">
        <v>24</v>
      </c>
      <c r="R72" s="44">
        <v>85</v>
      </c>
      <c r="S72" s="45">
        <v>816</v>
      </c>
      <c r="T72" s="45">
        <v>1402</v>
      </c>
    </row>
    <row r="73" spans="1:20" ht="21" customHeight="1" x14ac:dyDescent="0.25">
      <c r="A73" s="85" t="s">
        <v>10</v>
      </c>
      <c r="B73" s="85"/>
      <c r="C73" s="38">
        <f>SUM(C61:C72)</f>
        <v>4979</v>
      </c>
      <c r="D73" s="38">
        <f t="shared" ref="D73:T73" si="9">SUM(D61:D72)</f>
        <v>9286</v>
      </c>
      <c r="E73" s="38">
        <f t="shared" si="9"/>
        <v>348</v>
      </c>
      <c r="F73" s="38">
        <f t="shared" si="9"/>
        <v>642</v>
      </c>
      <c r="G73" s="39">
        <f t="shared" si="9"/>
        <v>5327</v>
      </c>
      <c r="H73" s="39">
        <f t="shared" si="9"/>
        <v>9928</v>
      </c>
      <c r="I73" s="38">
        <f t="shared" si="9"/>
        <v>4625</v>
      </c>
      <c r="J73" s="38">
        <f t="shared" si="9"/>
        <v>9035</v>
      </c>
      <c r="K73" s="38">
        <f t="shared" si="9"/>
        <v>610</v>
      </c>
      <c r="L73" s="38">
        <f t="shared" si="9"/>
        <v>1148</v>
      </c>
      <c r="M73" s="39">
        <f t="shared" si="9"/>
        <v>5235</v>
      </c>
      <c r="N73" s="39">
        <f t="shared" si="9"/>
        <v>10183</v>
      </c>
      <c r="O73" s="38">
        <f t="shared" si="9"/>
        <v>9604</v>
      </c>
      <c r="P73" s="38">
        <f t="shared" si="9"/>
        <v>18321</v>
      </c>
      <c r="Q73" s="38">
        <f t="shared" si="9"/>
        <v>958</v>
      </c>
      <c r="R73" s="38">
        <f t="shared" si="9"/>
        <v>1790</v>
      </c>
      <c r="S73" s="39">
        <f t="shared" si="9"/>
        <v>10562</v>
      </c>
      <c r="T73" s="39">
        <f t="shared" si="9"/>
        <v>20111</v>
      </c>
    </row>
    <row r="74" spans="1:20" ht="21" customHeight="1" thickBot="1" x14ac:dyDescent="0.3">
      <c r="A74" s="86" t="s">
        <v>209</v>
      </c>
      <c r="B74" s="86"/>
      <c r="C74" s="20">
        <f>(C73-C87)/C87</f>
        <v>-3.602161296778067E-3</v>
      </c>
      <c r="D74" s="20">
        <f t="shared" ref="D74:T74" si="10">(D73-D87)/D87</f>
        <v>0.12543934068597745</v>
      </c>
      <c r="E74" s="20">
        <f t="shared" si="10"/>
        <v>0.21254355400696864</v>
      </c>
      <c r="F74" s="20">
        <f t="shared" si="10"/>
        <v>0.31827515400410678</v>
      </c>
      <c r="G74" s="34">
        <f t="shared" si="10"/>
        <v>8.1377744133232406E-3</v>
      </c>
      <c r="H74" s="34">
        <f t="shared" si="10"/>
        <v>0.13618677042801555</v>
      </c>
      <c r="I74" s="20">
        <f t="shared" si="10"/>
        <v>0.12366375121477162</v>
      </c>
      <c r="J74" s="20">
        <f t="shared" si="10"/>
        <v>-1.3264065436056152E-3</v>
      </c>
      <c r="K74" s="20">
        <f t="shared" si="10"/>
        <v>0.80473372781065089</v>
      </c>
      <c r="L74" s="20">
        <f t="shared" si="10"/>
        <v>0.52659574468085102</v>
      </c>
      <c r="M74" s="34">
        <f t="shared" si="10"/>
        <v>0.1753480017961383</v>
      </c>
      <c r="N74" s="34">
        <f t="shared" si="10"/>
        <v>3.9187672211450149E-2</v>
      </c>
      <c r="O74" s="20">
        <f t="shared" si="10"/>
        <v>5.3879073850543177E-2</v>
      </c>
      <c r="P74" s="20">
        <f t="shared" si="10"/>
        <v>5.9139784946236562E-2</v>
      </c>
      <c r="Q74" s="20">
        <f t="shared" si="10"/>
        <v>0.53280000000000005</v>
      </c>
      <c r="R74" s="20">
        <f t="shared" si="10"/>
        <v>0.44471347861178367</v>
      </c>
      <c r="S74" s="34">
        <f t="shared" si="10"/>
        <v>8.4616964469090158E-2</v>
      </c>
      <c r="T74" s="34">
        <f t="shared" si="10"/>
        <v>8.4911258563953179E-2</v>
      </c>
    </row>
    <row r="75" spans="1:20" ht="21" customHeight="1" thickTop="1" x14ac:dyDescent="0.25">
      <c r="A75" s="23">
        <v>2020</v>
      </c>
      <c r="B75" s="15">
        <v>1</v>
      </c>
      <c r="C75" s="16">
        <v>810</v>
      </c>
      <c r="D75" s="16">
        <v>1347</v>
      </c>
      <c r="E75" s="16">
        <v>54</v>
      </c>
      <c r="F75" s="16">
        <v>192</v>
      </c>
      <c r="G75" s="33">
        <v>864</v>
      </c>
      <c r="H75" s="33">
        <v>1539</v>
      </c>
      <c r="I75" s="16">
        <v>133</v>
      </c>
      <c r="J75" s="16">
        <v>953</v>
      </c>
      <c r="K75" s="16">
        <v>13</v>
      </c>
      <c r="L75" s="16">
        <v>18</v>
      </c>
      <c r="M75" s="33">
        <v>146</v>
      </c>
      <c r="N75" s="33">
        <v>971</v>
      </c>
      <c r="O75" s="16">
        <v>943</v>
      </c>
      <c r="P75" s="16">
        <v>2300</v>
      </c>
      <c r="Q75" s="16">
        <v>67</v>
      </c>
      <c r="R75" s="16">
        <v>210</v>
      </c>
      <c r="S75" s="33">
        <v>1010</v>
      </c>
      <c r="T75" s="33">
        <v>2510</v>
      </c>
    </row>
    <row r="76" spans="1:20" ht="21" customHeight="1" x14ac:dyDescent="0.25">
      <c r="A76" s="22">
        <v>2020</v>
      </c>
      <c r="B76" s="9">
        <v>2</v>
      </c>
      <c r="C76" s="10">
        <v>526</v>
      </c>
      <c r="D76" s="10">
        <v>728</v>
      </c>
      <c r="E76" s="10">
        <v>126</v>
      </c>
      <c r="F76" s="10">
        <v>126</v>
      </c>
      <c r="G76" s="31">
        <v>652</v>
      </c>
      <c r="H76" s="31">
        <v>854</v>
      </c>
      <c r="I76" s="10">
        <v>109</v>
      </c>
      <c r="J76" s="10">
        <v>258</v>
      </c>
      <c r="K76" s="10">
        <v>12</v>
      </c>
      <c r="L76" s="10">
        <v>14</v>
      </c>
      <c r="M76" s="31">
        <v>121</v>
      </c>
      <c r="N76" s="31">
        <v>272</v>
      </c>
      <c r="O76" s="10">
        <v>635</v>
      </c>
      <c r="P76" s="10">
        <v>986</v>
      </c>
      <c r="Q76" s="10">
        <v>138</v>
      </c>
      <c r="R76" s="10">
        <v>140</v>
      </c>
      <c r="S76" s="31">
        <v>773</v>
      </c>
      <c r="T76" s="31">
        <v>1126</v>
      </c>
    </row>
    <row r="77" spans="1:20" ht="21" customHeight="1" x14ac:dyDescent="0.25">
      <c r="A77" s="21">
        <v>2020</v>
      </c>
      <c r="B77" s="4">
        <v>3</v>
      </c>
      <c r="C77" s="1">
        <v>61</v>
      </c>
      <c r="D77" s="1">
        <v>79</v>
      </c>
      <c r="E77" s="1">
        <v>0</v>
      </c>
      <c r="F77" s="1">
        <v>0</v>
      </c>
      <c r="G77" s="31">
        <v>61</v>
      </c>
      <c r="H77" s="31">
        <v>79</v>
      </c>
      <c r="I77" s="1">
        <v>35</v>
      </c>
      <c r="J77" s="1">
        <v>330</v>
      </c>
      <c r="K77" s="1">
        <v>3</v>
      </c>
      <c r="L77" s="1">
        <v>15</v>
      </c>
      <c r="M77" s="31">
        <v>38</v>
      </c>
      <c r="N77" s="31">
        <v>345</v>
      </c>
      <c r="O77" s="1">
        <v>96</v>
      </c>
      <c r="P77" s="1">
        <v>409</v>
      </c>
      <c r="Q77" s="1">
        <v>3</v>
      </c>
      <c r="R77" s="1">
        <v>15</v>
      </c>
      <c r="S77" s="31">
        <v>99</v>
      </c>
      <c r="T77" s="31">
        <v>424</v>
      </c>
    </row>
    <row r="78" spans="1:20" ht="21" customHeight="1" x14ac:dyDescent="0.25">
      <c r="A78" s="22">
        <v>2020</v>
      </c>
      <c r="B78" s="9">
        <v>4</v>
      </c>
      <c r="C78" s="10">
        <v>0</v>
      </c>
      <c r="D78" s="10">
        <v>0</v>
      </c>
      <c r="E78" s="10">
        <v>0</v>
      </c>
      <c r="F78" s="10">
        <v>0</v>
      </c>
      <c r="G78" s="31">
        <v>0</v>
      </c>
      <c r="H78" s="31">
        <v>0</v>
      </c>
      <c r="I78" s="10">
        <v>17</v>
      </c>
      <c r="J78" s="10">
        <v>171</v>
      </c>
      <c r="K78" s="10">
        <v>0</v>
      </c>
      <c r="L78" s="10">
        <v>0</v>
      </c>
      <c r="M78" s="31">
        <v>17</v>
      </c>
      <c r="N78" s="31">
        <v>171</v>
      </c>
      <c r="O78" s="10">
        <v>17</v>
      </c>
      <c r="P78" s="10">
        <v>171</v>
      </c>
      <c r="Q78" s="10">
        <v>0</v>
      </c>
      <c r="R78" s="10">
        <v>0</v>
      </c>
      <c r="S78" s="31">
        <v>17</v>
      </c>
      <c r="T78" s="31">
        <v>171</v>
      </c>
    </row>
    <row r="79" spans="1:20" ht="21" customHeight="1" x14ac:dyDescent="0.25">
      <c r="A79" s="21">
        <v>2020</v>
      </c>
      <c r="B79" s="4">
        <v>5</v>
      </c>
      <c r="C79" s="1">
        <v>0</v>
      </c>
      <c r="D79" s="1">
        <v>0</v>
      </c>
      <c r="E79" s="1">
        <v>0</v>
      </c>
      <c r="F79" s="1">
        <v>0</v>
      </c>
      <c r="G79" s="31">
        <v>0</v>
      </c>
      <c r="H79" s="31">
        <v>0</v>
      </c>
      <c r="I79" s="1">
        <v>25</v>
      </c>
      <c r="J79" s="1">
        <v>228</v>
      </c>
      <c r="K79" s="1">
        <v>0</v>
      </c>
      <c r="L79" s="1">
        <v>0</v>
      </c>
      <c r="M79" s="31">
        <v>25</v>
      </c>
      <c r="N79" s="31">
        <v>228</v>
      </c>
      <c r="O79" s="1">
        <v>25</v>
      </c>
      <c r="P79" s="1">
        <v>228</v>
      </c>
      <c r="Q79" s="1">
        <v>0</v>
      </c>
      <c r="R79" s="1">
        <v>0</v>
      </c>
      <c r="S79" s="31">
        <v>25</v>
      </c>
      <c r="T79" s="31">
        <v>228</v>
      </c>
    </row>
    <row r="80" spans="1:20" ht="21" customHeight="1" x14ac:dyDescent="0.25">
      <c r="A80" s="22">
        <v>2020</v>
      </c>
      <c r="B80" s="9">
        <v>6</v>
      </c>
      <c r="C80" s="10">
        <v>26</v>
      </c>
      <c r="D80" s="10">
        <v>32</v>
      </c>
      <c r="E80" s="10">
        <v>0</v>
      </c>
      <c r="F80" s="10">
        <v>0</v>
      </c>
      <c r="G80" s="31">
        <v>26</v>
      </c>
      <c r="H80" s="31">
        <v>32</v>
      </c>
      <c r="I80" s="10">
        <v>192</v>
      </c>
      <c r="J80" s="10">
        <v>317</v>
      </c>
      <c r="K80" s="10">
        <v>0</v>
      </c>
      <c r="L80" s="10">
        <v>0</v>
      </c>
      <c r="M80" s="31">
        <v>192</v>
      </c>
      <c r="N80" s="31">
        <v>317</v>
      </c>
      <c r="O80" s="10">
        <v>218</v>
      </c>
      <c r="P80" s="10">
        <v>349</v>
      </c>
      <c r="Q80" s="10">
        <v>0</v>
      </c>
      <c r="R80" s="10">
        <v>0</v>
      </c>
      <c r="S80" s="31">
        <v>218</v>
      </c>
      <c r="T80" s="31">
        <v>349</v>
      </c>
    </row>
    <row r="81" spans="1:20" ht="21" customHeight="1" x14ac:dyDescent="0.25">
      <c r="A81" s="21">
        <v>2020</v>
      </c>
      <c r="B81" s="4">
        <v>7</v>
      </c>
      <c r="C81" s="1">
        <v>406</v>
      </c>
      <c r="D81" s="1">
        <v>605</v>
      </c>
      <c r="E81" s="1">
        <v>15</v>
      </c>
      <c r="F81" s="1">
        <v>16</v>
      </c>
      <c r="G81" s="31">
        <v>421</v>
      </c>
      <c r="H81" s="31">
        <v>621</v>
      </c>
      <c r="I81" s="1">
        <v>688</v>
      </c>
      <c r="J81" s="1">
        <v>1341</v>
      </c>
      <c r="K81" s="1">
        <v>73</v>
      </c>
      <c r="L81" s="1">
        <v>143</v>
      </c>
      <c r="M81" s="31">
        <v>761</v>
      </c>
      <c r="N81" s="31">
        <v>1484</v>
      </c>
      <c r="O81" s="1">
        <v>1094</v>
      </c>
      <c r="P81" s="1">
        <v>1946</v>
      </c>
      <c r="Q81" s="1">
        <v>88</v>
      </c>
      <c r="R81" s="1">
        <v>159</v>
      </c>
      <c r="S81" s="31">
        <v>1182</v>
      </c>
      <c r="T81" s="31">
        <v>2105</v>
      </c>
    </row>
    <row r="82" spans="1:20" ht="21" customHeight="1" x14ac:dyDescent="0.25">
      <c r="A82" s="22">
        <v>2020</v>
      </c>
      <c r="B82" s="9">
        <v>8</v>
      </c>
      <c r="C82" s="10">
        <v>1516</v>
      </c>
      <c r="D82" s="10">
        <v>2830</v>
      </c>
      <c r="E82" s="10">
        <v>37</v>
      </c>
      <c r="F82" s="10">
        <v>42</v>
      </c>
      <c r="G82" s="31">
        <v>1553</v>
      </c>
      <c r="H82" s="31">
        <v>2872</v>
      </c>
      <c r="I82" s="10">
        <v>1655</v>
      </c>
      <c r="J82" s="10">
        <v>2890</v>
      </c>
      <c r="K82" s="10">
        <v>63</v>
      </c>
      <c r="L82" s="10">
        <v>213</v>
      </c>
      <c r="M82" s="31">
        <v>1718</v>
      </c>
      <c r="N82" s="31">
        <v>3103</v>
      </c>
      <c r="O82" s="10">
        <v>3171</v>
      </c>
      <c r="P82" s="10">
        <v>5720</v>
      </c>
      <c r="Q82" s="10">
        <v>100</v>
      </c>
      <c r="R82" s="10">
        <v>255</v>
      </c>
      <c r="S82" s="31">
        <v>3271</v>
      </c>
      <c r="T82" s="31">
        <v>5975</v>
      </c>
    </row>
    <row r="83" spans="1:20" ht="21" customHeight="1" x14ac:dyDescent="0.25">
      <c r="A83" s="21">
        <v>2020</v>
      </c>
      <c r="B83" s="4">
        <v>9</v>
      </c>
      <c r="C83" s="1">
        <v>726</v>
      </c>
      <c r="D83" s="1">
        <v>1016</v>
      </c>
      <c r="E83" s="1">
        <v>53</v>
      </c>
      <c r="F83" s="1">
        <v>109</v>
      </c>
      <c r="G83" s="31">
        <v>779</v>
      </c>
      <c r="H83" s="31">
        <v>1125</v>
      </c>
      <c r="I83" s="1">
        <v>672</v>
      </c>
      <c r="J83" s="1">
        <v>1309</v>
      </c>
      <c r="K83" s="1">
        <v>106</v>
      </c>
      <c r="L83" s="1">
        <v>165</v>
      </c>
      <c r="M83" s="31">
        <v>778</v>
      </c>
      <c r="N83" s="31">
        <v>1474</v>
      </c>
      <c r="O83" s="1">
        <v>1398</v>
      </c>
      <c r="P83" s="1">
        <v>2325</v>
      </c>
      <c r="Q83" s="1">
        <v>159</v>
      </c>
      <c r="R83" s="1">
        <v>274</v>
      </c>
      <c r="S83" s="31">
        <v>1557</v>
      </c>
      <c r="T83" s="31">
        <v>2599</v>
      </c>
    </row>
    <row r="84" spans="1:20" ht="21" customHeight="1" x14ac:dyDescent="0.25">
      <c r="A84" s="22">
        <v>2020</v>
      </c>
      <c r="B84" s="9">
        <v>10</v>
      </c>
      <c r="C84" s="10">
        <v>771</v>
      </c>
      <c r="D84" s="10">
        <v>1117</v>
      </c>
      <c r="E84" s="10">
        <v>2</v>
      </c>
      <c r="F84" s="10">
        <v>2</v>
      </c>
      <c r="G84" s="31">
        <v>773</v>
      </c>
      <c r="H84" s="31">
        <v>1119</v>
      </c>
      <c r="I84" s="10">
        <v>495</v>
      </c>
      <c r="J84" s="10">
        <v>844</v>
      </c>
      <c r="K84" s="10">
        <v>68</v>
      </c>
      <c r="L84" s="10">
        <v>184</v>
      </c>
      <c r="M84" s="31">
        <v>563</v>
      </c>
      <c r="N84" s="31">
        <v>1028</v>
      </c>
      <c r="O84" s="10">
        <v>1266</v>
      </c>
      <c r="P84" s="10">
        <v>1961</v>
      </c>
      <c r="Q84" s="10">
        <v>70</v>
      </c>
      <c r="R84" s="10">
        <v>186</v>
      </c>
      <c r="S84" s="31">
        <v>1336</v>
      </c>
      <c r="T84" s="31">
        <v>2147</v>
      </c>
    </row>
    <row r="85" spans="1:20" ht="21" customHeight="1" x14ac:dyDescent="0.25">
      <c r="A85" s="21">
        <v>2020</v>
      </c>
      <c r="B85" s="4">
        <v>11</v>
      </c>
      <c r="C85" s="1">
        <v>45</v>
      </c>
      <c r="D85" s="1">
        <v>177</v>
      </c>
      <c r="E85" s="1">
        <v>0</v>
      </c>
      <c r="F85" s="1">
        <v>0</v>
      </c>
      <c r="G85" s="31">
        <v>45</v>
      </c>
      <c r="H85" s="31">
        <v>177</v>
      </c>
      <c r="I85" s="1">
        <v>69</v>
      </c>
      <c r="J85" s="1">
        <v>301</v>
      </c>
      <c r="K85" s="1">
        <v>0</v>
      </c>
      <c r="L85" s="1">
        <v>0</v>
      </c>
      <c r="M85" s="31">
        <v>69</v>
      </c>
      <c r="N85" s="31">
        <v>301</v>
      </c>
      <c r="O85" s="1">
        <v>114</v>
      </c>
      <c r="P85" s="1">
        <v>478</v>
      </c>
      <c r="Q85" s="1">
        <v>0</v>
      </c>
      <c r="R85" s="1">
        <v>0</v>
      </c>
      <c r="S85" s="31">
        <v>114</v>
      </c>
      <c r="T85" s="31">
        <v>478</v>
      </c>
    </row>
    <row r="86" spans="1:20" ht="21" customHeight="1" thickBot="1" x14ac:dyDescent="0.3">
      <c r="A86" s="42">
        <v>2020</v>
      </c>
      <c r="B86" s="43">
        <v>12</v>
      </c>
      <c r="C86" s="44">
        <v>110</v>
      </c>
      <c r="D86" s="44">
        <v>320</v>
      </c>
      <c r="E86" s="44">
        <v>0</v>
      </c>
      <c r="F86" s="44">
        <v>0</v>
      </c>
      <c r="G86" s="45">
        <v>110</v>
      </c>
      <c r="H86" s="45">
        <v>320</v>
      </c>
      <c r="I86" s="44">
        <v>26</v>
      </c>
      <c r="J86" s="44">
        <v>105</v>
      </c>
      <c r="K86" s="44">
        <v>0</v>
      </c>
      <c r="L86" s="44">
        <v>0</v>
      </c>
      <c r="M86" s="45">
        <v>26</v>
      </c>
      <c r="N86" s="45">
        <v>105</v>
      </c>
      <c r="O86" s="44">
        <v>136</v>
      </c>
      <c r="P86" s="44">
        <v>425</v>
      </c>
      <c r="Q86" s="44">
        <v>0</v>
      </c>
      <c r="R86" s="44">
        <v>0</v>
      </c>
      <c r="S86" s="45">
        <v>136</v>
      </c>
      <c r="T86" s="45">
        <v>425</v>
      </c>
    </row>
    <row r="87" spans="1:20" ht="21" customHeight="1" x14ac:dyDescent="0.25">
      <c r="A87" s="85" t="s">
        <v>9</v>
      </c>
      <c r="B87" s="85"/>
      <c r="C87" s="38">
        <f>SUM(C75:C86)</f>
        <v>4997</v>
      </c>
      <c r="D87" s="38">
        <f t="shared" ref="D87:T87" si="11">SUM(D75:D86)</f>
        <v>8251</v>
      </c>
      <c r="E87" s="38">
        <f t="shared" si="11"/>
        <v>287</v>
      </c>
      <c r="F87" s="38">
        <f t="shared" si="11"/>
        <v>487</v>
      </c>
      <c r="G87" s="39">
        <f t="shared" si="11"/>
        <v>5284</v>
      </c>
      <c r="H87" s="39">
        <f t="shared" si="11"/>
        <v>8738</v>
      </c>
      <c r="I87" s="38">
        <f t="shared" si="11"/>
        <v>4116</v>
      </c>
      <c r="J87" s="38">
        <f t="shared" si="11"/>
        <v>9047</v>
      </c>
      <c r="K87" s="38">
        <f t="shared" si="11"/>
        <v>338</v>
      </c>
      <c r="L87" s="38">
        <f t="shared" si="11"/>
        <v>752</v>
      </c>
      <c r="M87" s="39">
        <f t="shared" si="11"/>
        <v>4454</v>
      </c>
      <c r="N87" s="39">
        <f t="shared" si="11"/>
        <v>9799</v>
      </c>
      <c r="O87" s="38">
        <f t="shared" si="11"/>
        <v>9113</v>
      </c>
      <c r="P87" s="38">
        <f t="shared" si="11"/>
        <v>17298</v>
      </c>
      <c r="Q87" s="38">
        <f t="shared" si="11"/>
        <v>625</v>
      </c>
      <c r="R87" s="38">
        <f t="shared" si="11"/>
        <v>1239</v>
      </c>
      <c r="S87" s="39">
        <f t="shared" si="11"/>
        <v>9738</v>
      </c>
      <c r="T87" s="39">
        <f t="shared" si="11"/>
        <v>18537</v>
      </c>
    </row>
    <row r="88" spans="1:20" ht="21" customHeight="1" thickBot="1" x14ac:dyDescent="0.3">
      <c r="A88" s="86" t="s">
        <v>210</v>
      </c>
      <c r="B88" s="86"/>
      <c r="C88" s="20">
        <f>(C87-C101)/C101</f>
        <v>-0.29580045095828633</v>
      </c>
      <c r="D88" s="20">
        <f t="shared" ref="D88:T88" si="12">(D87-D101)/D101</f>
        <v>-0.26696872778962333</v>
      </c>
      <c r="E88" s="20">
        <f t="shared" si="12"/>
        <v>-0.76162790697674421</v>
      </c>
      <c r="F88" s="20">
        <f t="shared" si="12"/>
        <v>-0.70377128953771284</v>
      </c>
      <c r="G88" s="34">
        <f t="shared" si="12"/>
        <v>-0.36337349397590363</v>
      </c>
      <c r="H88" s="34">
        <f t="shared" si="12"/>
        <v>-0.32263565891472867</v>
      </c>
      <c r="I88" s="20">
        <f t="shared" si="12"/>
        <v>2.8742814296425893E-2</v>
      </c>
      <c r="J88" s="20">
        <f t="shared" si="12"/>
        <v>0.27854720180893161</v>
      </c>
      <c r="K88" s="20">
        <f t="shared" si="12"/>
        <v>-0.8018757327080891</v>
      </c>
      <c r="L88" s="20">
        <f t="shared" si="12"/>
        <v>-0.76573208722741437</v>
      </c>
      <c r="M88" s="34">
        <f t="shared" si="12"/>
        <v>-0.2195549325389872</v>
      </c>
      <c r="N88" s="34">
        <f t="shared" si="12"/>
        <v>-4.7345907058137272E-2</v>
      </c>
      <c r="O88" s="20">
        <f t="shared" si="12"/>
        <v>-0.17878705956564836</v>
      </c>
      <c r="P88" s="20">
        <f t="shared" si="12"/>
        <v>-5.6404102116517564E-2</v>
      </c>
      <c r="Q88" s="20">
        <f t="shared" si="12"/>
        <v>-0.78522336769759449</v>
      </c>
      <c r="R88" s="20">
        <f t="shared" si="12"/>
        <v>-0.74474660074165633</v>
      </c>
      <c r="S88" s="34">
        <f t="shared" si="12"/>
        <v>-0.30477618333690298</v>
      </c>
      <c r="T88" s="34">
        <f t="shared" si="12"/>
        <v>-0.20050892780125937</v>
      </c>
    </row>
    <row r="89" spans="1:20" ht="21" customHeight="1" thickTop="1" x14ac:dyDescent="0.25">
      <c r="A89" s="23">
        <v>2019</v>
      </c>
      <c r="B89" s="15">
        <v>1</v>
      </c>
      <c r="C89" s="16">
        <v>427</v>
      </c>
      <c r="D89" s="16">
        <v>586</v>
      </c>
      <c r="E89" s="16">
        <v>34</v>
      </c>
      <c r="F89" s="16">
        <v>35</v>
      </c>
      <c r="G89" s="33">
        <v>461</v>
      </c>
      <c r="H89" s="33">
        <v>621</v>
      </c>
      <c r="I89" s="16">
        <v>66</v>
      </c>
      <c r="J89" s="16">
        <v>129</v>
      </c>
      <c r="K89" s="16">
        <v>18</v>
      </c>
      <c r="L89" s="16">
        <v>66</v>
      </c>
      <c r="M89" s="33">
        <v>84</v>
      </c>
      <c r="N89" s="33">
        <v>195</v>
      </c>
      <c r="O89" s="16">
        <v>493</v>
      </c>
      <c r="P89" s="16">
        <v>715</v>
      </c>
      <c r="Q89" s="16">
        <v>52</v>
      </c>
      <c r="R89" s="16">
        <v>101</v>
      </c>
      <c r="S89" s="33">
        <v>545</v>
      </c>
      <c r="T89" s="33">
        <v>816</v>
      </c>
    </row>
    <row r="90" spans="1:20" ht="21" customHeight="1" x14ac:dyDescent="0.25">
      <c r="A90" s="22">
        <v>2019</v>
      </c>
      <c r="B90" s="9">
        <v>2</v>
      </c>
      <c r="C90" s="10">
        <v>728</v>
      </c>
      <c r="D90" s="10">
        <v>900</v>
      </c>
      <c r="E90" s="10">
        <v>41</v>
      </c>
      <c r="F90" s="10">
        <v>124</v>
      </c>
      <c r="G90" s="31">
        <v>769</v>
      </c>
      <c r="H90" s="31">
        <v>1024</v>
      </c>
      <c r="I90" s="10">
        <v>59</v>
      </c>
      <c r="J90" s="10">
        <v>75</v>
      </c>
      <c r="K90" s="10">
        <v>3</v>
      </c>
      <c r="L90" s="10">
        <v>3</v>
      </c>
      <c r="M90" s="31">
        <v>62</v>
      </c>
      <c r="N90" s="31">
        <v>78</v>
      </c>
      <c r="O90" s="10">
        <v>787</v>
      </c>
      <c r="P90" s="10">
        <v>975</v>
      </c>
      <c r="Q90" s="10">
        <v>44</v>
      </c>
      <c r="R90" s="10">
        <v>127</v>
      </c>
      <c r="S90" s="31">
        <v>831</v>
      </c>
      <c r="T90" s="31">
        <v>1102</v>
      </c>
    </row>
    <row r="91" spans="1:20" ht="21" customHeight="1" x14ac:dyDescent="0.25">
      <c r="A91" s="21">
        <v>2019</v>
      </c>
      <c r="B91" s="4">
        <v>3</v>
      </c>
      <c r="C91" s="1">
        <v>501</v>
      </c>
      <c r="D91" s="1">
        <v>708</v>
      </c>
      <c r="E91" s="1">
        <v>9</v>
      </c>
      <c r="F91" s="1">
        <v>13</v>
      </c>
      <c r="G91" s="31">
        <v>510</v>
      </c>
      <c r="H91" s="31">
        <v>721</v>
      </c>
      <c r="I91" s="1">
        <v>88</v>
      </c>
      <c r="J91" s="1">
        <v>130</v>
      </c>
      <c r="K91" s="1">
        <v>30</v>
      </c>
      <c r="L91" s="1">
        <v>35</v>
      </c>
      <c r="M91" s="31">
        <v>118</v>
      </c>
      <c r="N91" s="31">
        <v>165</v>
      </c>
      <c r="O91" s="1">
        <v>589</v>
      </c>
      <c r="P91" s="1">
        <v>838</v>
      </c>
      <c r="Q91" s="1">
        <v>39</v>
      </c>
      <c r="R91" s="1">
        <v>48</v>
      </c>
      <c r="S91" s="31">
        <v>628</v>
      </c>
      <c r="T91" s="31">
        <v>886</v>
      </c>
    </row>
    <row r="92" spans="1:20" ht="21" customHeight="1" x14ac:dyDescent="0.25">
      <c r="A92" s="22">
        <v>2019</v>
      </c>
      <c r="B92" s="9">
        <v>4</v>
      </c>
      <c r="C92" s="10">
        <v>433</v>
      </c>
      <c r="D92" s="10">
        <v>961</v>
      </c>
      <c r="E92" s="10">
        <v>20</v>
      </c>
      <c r="F92" s="10">
        <v>36</v>
      </c>
      <c r="G92" s="31">
        <v>453</v>
      </c>
      <c r="H92" s="31">
        <v>997</v>
      </c>
      <c r="I92" s="10">
        <v>438</v>
      </c>
      <c r="J92" s="10">
        <v>728</v>
      </c>
      <c r="K92" s="10">
        <v>172</v>
      </c>
      <c r="L92" s="10">
        <v>390</v>
      </c>
      <c r="M92" s="31">
        <v>610</v>
      </c>
      <c r="N92" s="31">
        <v>1118</v>
      </c>
      <c r="O92" s="10">
        <v>871</v>
      </c>
      <c r="P92" s="10">
        <v>1689</v>
      </c>
      <c r="Q92" s="10">
        <v>192</v>
      </c>
      <c r="R92" s="10">
        <v>426</v>
      </c>
      <c r="S92" s="31">
        <v>1063</v>
      </c>
      <c r="T92" s="31">
        <v>2115</v>
      </c>
    </row>
    <row r="93" spans="1:20" ht="21" customHeight="1" x14ac:dyDescent="0.25">
      <c r="A93" s="21">
        <v>2019</v>
      </c>
      <c r="B93" s="4">
        <v>5</v>
      </c>
      <c r="C93" s="1">
        <v>857</v>
      </c>
      <c r="D93" s="1">
        <v>1481</v>
      </c>
      <c r="E93" s="1">
        <v>125</v>
      </c>
      <c r="F93" s="1">
        <v>269</v>
      </c>
      <c r="G93" s="31">
        <v>982</v>
      </c>
      <c r="H93" s="31">
        <v>1750</v>
      </c>
      <c r="I93" s="1">
        <v>307</v>
      </c>
      <c r="J93" s="1">
        <v>467</v>
      </c>
      <c r="K93" s="1">
        <v>203</v>
      </c>
      <c r="L93" s="1">
        <v>288</v>
      </c>
      <c r="M93" s="31">
        <v>510</v>
      </c>
      <c r="N93" s="31">
        <v>755</v>
      </c>
      <c r="O93" s="1">
        <v>1164</v>
      </c>
      <c r="P93" s="1">
        <v>1948</v>
      </c>
      <c r="Q93" s="1">
        <v>328</v>
      </c>
      <c r="R93" s="1">
        <v>557</v>
      </c>
      <c r="S93" s="31">
        <v>1492</v>
      </c>
      <c r="T93" s="31">
        <v>2505</v>
      </c>
    </row>
    <row r="94" spans="1:20" ht="21" customHeight="1" x14ac:dyDescent="0.25">
      <c r="A94" s="22">
        <v>2019</v>
      </c>
      <c r="B94" s="9">
        <v>6</v>
      </c>
      <c r="C94" s="10">
        <v>423</v>
      </c>
      <c r="D94" s="10">
        <v>496</v>
      </c>
      <c r="E94" s="10">
        <v>96</v>
      </c>
      <c r="F94" s="10">
        <v>144</v>
      </c>
      <c r="G94" s="31">
        <v>519</v>
      </c>
      <c r="H94" s="31">
        <v>640</v>
      </c>
      <c r="I94" s="10">
        <v>362</v>
      </c>
      <c r="J94" s="10">
        <v>608</v>
      </c>
      <c r="K94" s="10">
        <v>254</v>
      </c>
      <c r="L94" s="10">
        <v>462</v>
      </c>
      <c r="M94" s="31">
        <v>616</v>
      </c>
      <c r="N94" s="31">
        <v>1070</v>
      </c>
      <c r="O94" s="10">
        <v>785</v>
      </c>
      <c r="P94" s="10">
        <v>1104</v>
      </c>
      <c r="Q94" s="10">
        <v>350</v>
      </c>
      <c r="R94" s="10">
        <v>606</v>
      </c>
      <c r="S94" s="31">
        <v>1135</v>
      </c>
      <c r="T94" s="31">
        <v>1710</v>
      </c>
    </row>
    <row r="95" spans="1:20" ht="21" customHeight="1" x14ac:dyDescent="0.25">
      <c r="A95" s="21">
        <v>2019</v>
      </c>
      <c r="B95" s="4">
        <v>7</v>
      </c>
      <c r="C95" s="1">
        <v>276</v>
      </c>
      <c r="D95" s="1">
        <v>435</v>
      </c>
      <c r="E95" s="1">
        <v>65</v>
      </c>
      <c r="F95" s="1">
        <v>67</v>
      </c>
      <c r="G95" s="31">
        <v>341</v>
      </c>
      <c r="H95" s="31">
        <v>502</v>
      </c>
      <c r="I95" s="1">
        <v>397</v>
      </c>
      <c r="J95" s="1">
        <v>697</v>
      </c>
      <c r="K95" s="1">
        <v>272</v>
      </c>
      <c r="L95" s="1">
        <v>525</v>
      </c>
      <c r="M95" s="31">
        <v>669</v>
      </c>
      <c r="N95" s="31">
        <v>1222</v>
      </c>
      <c r="O95" s="1">
        <v>673</v>
      </c>
      <c r="P95" s="1">
        <v>1132</v>
      </c>
      <c r="Q95" s="1">
        <v>337</v>
      </c>
      <c r="R95" s="1">
        <v>592</v>
      </c>
      <c r="S95" s="31">
        <v>1010</v>
      </c>
      <c r="T95" s="31">
        <v>1724</v>
      </c>
    </row>
    <row r="96" spans="1:20" ht="21" customHeight="1" x14ac:dyDescent="0.25">
      <c r="A96" s="22">
        <v>2019</v>
      </c>
      <c r="B96" s="9">
        <v>8</v>
      </c>
      <c r="C96" s="10">
        <v>784</v>
      </c>
      <c r="D96" s="10">
        <v>1476</v>
      </c>
      <c r="E96" s="10">
        <v>69</v>
      </c>
      <c r="F96" s="10">
        <v>85</v>
      </c>
      <c r="G96" s="31">
        <v>853</v>
      </c>
      <c r="H96" s="31">
        <v>1561</v>
      </c>
      <c r="I96" s="10">
        <v>1030</v>
      </c>
      <c r="J96" s="10">
        <v>1819</v>
      </c>
      <c r="K96" s="10">
        <v>224</v>
      </c>
      <c r="L96" s="10">
        <v>556</v>
      </c>
      <c r="M96" s="31">
        <v>1254</v>
      </c>
      <c r="N96" s="31">
        <v>2375</v>
      </c>
      <c r="O96" s="10">
        <v>1814</v>
      </c>
      <c r="P96" s="10">
        <v>3295</v>
      </c>
      <c r="Q96" s="10">
        <v>293</v>
      </c>
      <c r="R96" s="10">
        <v>641</v>
      </c>
      <c r="S96" s="31">
        <v>2107</v>
      </c>
      <c r="T96" s="31">
        <v>3936</v>
      </c>
    </row>
    <row r="97" spans="1:20" ht="21" customHeight="1" x14ac:dyDescent="0.25">
      <c r="A97" s="21">
        <v>2019</v>
      </c>
      <c r="B97" s="4">
        <v>9</v>
      </c>
      <c r="C97" s="1">
        <v>277</v>
      </c>
      <c r="D97" s="1">
        <v>451</v>
      </c>
      <c r="E97" s="1">
        <v>243</v>
      </c>
      <c r="F97" s="1">
        <v>300</v>
      </c>
      <c r="G97" s="31">
        <v>520</v>
      </c>
      <c r="H97" s="31">
        <v>751</v>
      </c>
      <c r="I97" s="1">
        <v>404</v>
      </c>
      <c r="J97" s="1">
        <v>569</v>
      </c>
      <c r="K97" s="1">
        <v>283</v>
      </c>
      <c r="L97" s="1">
        <v>502</v>
      </c>
      <c r="M97" s="31">
        <v>687</v>
      </c>
      <c r="N97" s="31">
        <v>1071</v>
      </c>
      <c r="O97" s="1">
        <v>681</v>
      </c>
      <c r="P97" s="1">
        <v>1020</v>
      </c>
      <c r="Q97" s="1">
        <v>526</v>
      </c>
      <c r="R97" s="1">
        <v>802</v>
      </c>
      <c r="S97" s="31">
        <v>1207</v>
      </c>
      <c r="T97" s="31">
        <v>1822</v>
      </c>
    </row>
    <row r="98" spans="1:20" ht="21" customHeight="1" x14ac:dyDescent="0.25">
      <c r="A98" s="22">
        <v>2019</v>
      </c>
      <c r="B98" s="9">
        <v>10</v>
      </c>
      <c r="C98" s="10">
        <v>1007</v>
      </c>
      <c r="D98" s="10">
        <v>1322</v>
      </c>
      <c r="E98" s="10">
        <v>290</v>
      </c>
      <c r="F98" s="10">
        <v>337</v>
      </c>
      <c r="G98" s="31">
        <v>1297</v>
      </c>
      <c r="H98" s="31">
        <v>1659</v>
      </c>
      <c r="I98" s="10">
        <v>380</v>
      </c>
      <c r="J98" s="10">
        <v>751</v>
      </c>
      <c r="K98" s="10">
        <v>204</v>
      </c>
      <c r="L98" s="10">
        <v>327</v>
      </c>
      <c r="M98" s="31">
        <v>584</v>
      </c>
      <c r="N98" s="31">
        <v>1078</v>
      </c>
      <c r="O98" s="10">
        <v>1387</v>
      </c>
      <c r="P98" s="10">
        <v>2073</v>
      </c>
      <c r="Q98" s="10">
        <v>494</v>
      </c>
      <c r="R98" s="10">
        <v>664</v>
      </c>
      <c r="S98" s="31">
        <v>1881</v>
      </c>
      <c r="T98" s="31">
        <v>2737</v>
      </c>
    </row>
    <row r="99" spans="1:20" ht="21" customHeight="1" x14ac:dyDescent="0.25">
      <c r="A99" s="21">
        <v>2019</v>
      </c>
      <c r="B99" s="4">
        <v>11</v>
      </c>
      <c r="C99" s="1">
        <v>710</v>
      </c>
      <c r="D99" s="1">
        <v>1239</v>
      </c>
      <c r="E99" s="1">
        <v>104</v>
      </c>
      <c r="F99" s="1">
        <v>108</v>
      </c>
      <c r="G99" s="31">
        <v>814</v>
      </c>
      <c r="H99" s="31">
        <v>1347</v>
      </c>
      <c r="I99" s="1">
        <v>268</v>
      </c>
      <c r="J99" s="1">
        <v>715</v>
      </c>
      <c r="K99" s="1">
        <v>26</v>
      </c>
      <c r="L99" s="1">
        <v>36</v>
      </c>
      <c r="M99" s="31">
        <v>294</v>
      </c>
      <c r="N99" s="31">
        <v>751</v>
      </c>
      <c r="O99" s="1">
        <v>978</v>
      </c>
      <c r="P99" s="1">
        <v>1954</v>
      </c>
      <c r="Q99" s="1">
        <v>130</v>
      </c>
      <c r="R99" s="1">
        <v>144</v>
      </c>
      <c r="S99" s="31">
        <v>1108</v>
      </c>
      <c r="T99" s="31">
        <v>2098</v>
      </c>
    </row>
    <row r="100" spans="1:20" ht="21" customHeight="1" thickBot="1" x14ac:dyDescent="0.3">
      <c r="A100" s="42">
        <v>2019</v>
      </c>
      <c r="B100" s="43">
        <v>12</v>
      </c>
      <c r="C100" s="44">
        <v>673</v>
      </c>
      <c r="D100" s="44">
        <v>1201</v>
      </c>
      <c r="E100" s="44">
        <v>108</v>
      </c>
      <c r="F100" s="44">
        <v>126</v>
      </c>
      <c r="G100" s="45">
        <v>781</v>
      </c>
      <c r="H100" s="45">
        <v>1327</v>
      </c>
      <c r="I100" s="44">
        <v>202</v>
      </c>
      <c r="J100" s="44">
        <v>388</v>
      </c>
      <c r="K100" s="44">
        <v>17</v>
      </c>
      <c r="L100" s="44">
        <v>20</v>
      </c>
      <c r="M100" s="45">
        <v>219</v>
      </c>
      <c r="N100" s="45">
        <v>408</v>
      </c>
      <c r="O100" s="44">
        <v>875</v>
      </c>
      <c r="P100" s="44">
        <v>1589</v>
      </c>
      <c r="Q100" s="44">
        <v>125</v>
      </c>
      <c r="R100" s="44">
        <v>146</v>
      </c>
      <c r="S100" s="45">
        <v>1000</v>
      </c>
      <c r="T100" s="45">
        <v>1735</v>
      </c>
    </row>
    <row r="101" spans="1:20" ht="21" customHeight="1" x14ac:dyDescent="0.25">
      <c r="A101" s="85" t="s">
        <v>8</v>
      </c>
      <c r="B101" s="85"/>
      <c r="C101" s="38">
        <f>SUM(C89:C100)</f>
        <v>7096</v>
      </c>
      <c r="D101" s="38">
        <f t="shared" ref="D101:T101" si="13">SUM(D89:D100)</f>
        <v>11256</v>
      </c>
      <c r="E101" s="38">
        <f t="shared" si="13"/>
        <v>1204</v>
      </c>
      <c r="F101" s="38">
        <f t="shared" si="13"/>
        <v>1644</v>
      </c>
      <c r="G101" s="39">
        <f t="shared" si="13"/>
        <v>8300</v>
      </c>
      <c r="H101" s="39">
        <f t="shared" si="13"/>
        <v>12900</v>
      </c>
      <c r="I101" s="38">
        <f t="shared" si="13"/>
        <v>4001</v>
      </c>
      <c r="J101" s="38">
        <f t="shared" si="13"/>
        <v>7076</v>
      </c>
      <c r="K101" s="38">
        <f t="shared" si="13"/>
        <v>1706</v>
      </c>
      <c r="L101" s="38">
        <f t="shared" si="13"/>
        <v>3210</v>
      </c>
      <c r="M101" s="39">
        <f t="shared" si="13"/>
        <v>5707</v>
      </c>
      <c r="N101" s="39">
        <f t="shared" si="13"/>
        <v>10286</v>
      </c>
      <c r="O101" s="38">
        <f t="shared" si="13"/>
        <v>11097</v>
      </c>
      <c r="P101" s="38">
        <f t="shared" si="13"/>
        <v>18332</v>
      </c>
      <c r="Q101" s="38">
        <f t="shared" si="13"/>
        <v>2910</v>
      </c>
      <c r="R101" s="38">
        <f t="shared" si="13"/>
        <v>4854</v>
      </c>
      <c r="S101" s="39">
        <f t="shared" si="13"/>
        <v>14007</v>
      </c>
      <c r="T101" s="39">
        <f t="shared" si="13"/>
        <v>23186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76</v>
      </c>
      <c r="D4" s="1">
        <v>181</v>
      </c>
      <c r="E4" s="1">
        <v>1</v>
      </c>
      <c r="F4" s="1">
        <v>1</v>
      </c>
      <c r="G4" s="31">
        <v>77</v>
      </c>
      <c r="H4" s="31">
        <v>182</v>
      </c>
      <c r="I4" s="1">
        <v>118</v>
      </c>
      <c r="J4" s="1">
        <v>304</v>
      </c>
      <c r="K4" s="1">
        <v>10</v>
      </c>
      <c r="L4" s="1">
        <v>57</v>
      </c>
      <c r="M4" s="31">
        <v>128</v>
      </c>
      <c r="N4" s="31">
        <v>361</v>
      </c>
      <c r="O4" s="1">
        <v>194</v>
      </c>
      <c r="P4" s="1">
        <v>485</v>
      </c>
      <c r="Q4" s="1">
        <v>11</v>
      </c>
      <c r="R4" s="1">
        <v>58</v>
      </c>
      <c r="S4" s="31">
        <v>205</v>
      </c>
      <c r="T4" s="31">
        <v>543</v>
      </c>
    </row>
    <row r="5" spans="1:20" ht="21" customHeight="1" x14ac:dyDescent="0.25">
      <c r="A5" s="22">
        <v>2025</v>
      </c>
      <c r="B5" s="9">
        <v>2</v>
      </c>
      <c r="C5" s="10">
        <v>31</v>
      </c>
      <c r="D5" s="10">
        <v>108</v>
      </c>
      <c r="E5" s="10">
        <v>8</v>
      </c>
      <c r="F5" s="10">
        <v>24</v>
      </c>
      <c r="G5" s="31">
        <v>39</v>
      </c>
      <c r="H5" s="31">
        <v>132</v>
      </c>
      <c r="I5" s="10">
        <v>121</v>
      </c>
      <c r="J5" s="10">
        <v>328</v>
      </c>
      <c r="K5" s="10">
        <v>21</v>
      </c>
      <c r="L5" s="10">
        <v>90</v>
      </c>
      <c r="M5" s="31">
        <v>142</v>
      </c>
      <c r="N5" s="31">
        <v>418</v>
      </c>
      <c r="O5" s="10">
        <v>152</v>
      </c>
      <c r="P5" s="10">
        <v>436</v>
      </c>
      <c r="Q5" s="10">
        <v>29</v>
      </c>
      <c r="R5" s="10">
        <v>114</v>
      </c>
      <c r="S5" s="31">
        <v>181</v>
      </c>
      <c r="T5" s="31">
        <v>550</v>
      </c>
    </row>
    <row r="6" spans="1:20" ht="21" customHeight="1" x14ac:dyDescent="0.25">
      <c r="A6" s="21">
        <v>2025</v>
      </c>
      <c r="B6" s="4">
        <v>3</v>
      </c>
      <c r="C6" s="1">
        <v>19</v>
      </c>
      <c r="D6" s="1">
        <v>61</v>
      </c>
      <c r="E6" s="1">
        <v>16</v>
      </c>
      <c r="F6" s="1">
        <v>102</v>
      </c>
      <c r="G6" s="31">
        <v>35</v>
      </c>
      <c r="H6" s="31">
        <v>163</v>
      </c>
      <c r="I6" s="1">
        <v>124</v>
      </c>
      <c r="J6" s="1">
        <v>409</v>
      </c>
      <c r="K6" s="1">
        <v>29</v>
      </c>
      <c r="L6" s="1">
        <v>168</v>
      </c>
      <c r="M6" s="31">
        <v>153</v>
      </c>
      <c r="N6" s="31">
        <v>577</v>
      </c>
      <c r="O6" s="1">
        <v>143</v>
      </c>
      <c r="P6" s="1">
        <v>470</v>
      </c>
      <c r="Q6" s="1">
        <v>45</v>
      </c>
      <c r="R6" s="1">
        <v>270</v>
      </c>
      <c r="S6" s="31">
        <v>188</v>
      </c>
      <c r="T6" s="31">
        <v>740</v>
      </c>
    </row>
    <row r="7" spans="1:20" ht="21" customHeight="1" x14ac:dyDescent="0.25">
      <c r="A7" s="22">
        <v>2025</v>
      </c>
      <c r="B7" s="9">
        <v>4</v>
      </c>
      <c r="C7" s="10">
        <v>54</v>
      </c>
      <c r="D7" s="10">
        <v>145</v>
      </c>
      <c r="E7" s="10">
        <v>24</v>
      </c>
      <c r="F7" s="10">
        <v>74</v>
      </c>
      <c r="G7" s="31">
        <v>78</v>
      </c>
      <c r="H7" s="31">
        <v>219</v>
      </c>
      <c r="I7" s="10">
        <v>202</v>
      </c>
      <c r="J7" s="10">
        <v>494</v>
      </c>
      <c r="K7" s="10">
        <v>157</v>
      </c>
      <c r="L7" s="10">
        <v>363</v>
      </c>
      <c r="M7" s="31">
        <v>359</v>
      </c>
      <c r="N7" s="31">
        <v>857</v>
      </c>
      <c r="O7" s="10">
        <v>256</v>
      </c>
      <c r="P7" s="10">
        <v>639</v>
      </c>
      <c r="Q7" s="10">
        <v>181</v>
      </c>
      <c r="R7" s="10">
        <v>437</v>
      </c>
      <c r="S7" s="31">
        <v>437</v>
      </c>
      <c r="T7" s="31">
        <v>1076</v>
      </c>
    </row>
    <row r="8" spans="1:20" ht="21" customHeight="1" x14ac:dyDescent="0.25">
      <c r="A8" s="21">
        <v>2025</v>
      </c>
      <c r="B8" s="4">
        <v>5</v>
      </c>
      <c r="C8" s="1">
        <v>76</v>
      </c>
      <c r="D8" s="1">
        <v>174</v>
      </c>
      <c r="E8" s="1">
        <v>49</v>
      </c>
      <c r="F8" s="1">
        <v>133</v>
      </c>
      <c r="G8" s="31">
        <v>125</v>
      </c>
      <c r="H8" s="31">
        <v>307</v>
      </c>
      <c r="I8" s="1">
        <v>279</v>
      </c>
      <c r="J8" s="1">
        <v>557</v>
      </c>
      <c r="K8" s="1">
        <v>191</v>
      </c>
      <c r="L8" s="1">
        <v>381</v>
      </c>
      <c r="M8" s="31">
        <v>470</v>
      </c>
      <c r="N8" s="31">
        <v>938</v>
      </c>
      <c r="O8" s="1">
        <v>355</v>
      </c>
      <c r="P8" s="1">
        <v>731</v>
      </c>
      <c r="Q8" s="1">
        <v>240</v>
      </c>
      <c r="R8" s="1">
        <v>514</v>
      </c>
      <c r="S8" s="31">
        <v>595</v>
      </c>
      <c r="T8" s="31">
        <v>1245</v>
      </c>
    </row>
    <row r="9" spans="1:20" ht="21" customHeight="1" x14ac:dyDescent="0.25">
      <c r="A9" s="22">
        <v>2025</v>
      </c>
      <c r="B9" s="9">
        <v>6</v>
      </c>
      <c r="C9" s="10">
        <v>42</v>
      </c>
      <c r="D9" s="10">
        <v>181</v>
      </c>
      <c r="E9" s="10">
        <v>23</v>
      </c>
      <c r="F9" s="10">
        <v>59</v>
      </c>
      <c r="G9" s="31">
        <v>65</v>
      </c>
      <c r="H9" s="31">
        <v>240</v>
      </c>
      <c r="I9" s="10">
        <v>261</v>
      </c>
      <c r="J9" s="10">
        <v>650</v>
      </c>
      <c r="K9" s="10">
        <v>162</v>
      </c>
      <c r="L9" s="10">
        <v>450</v>
      </c>
      <c r="M9" s="31">
        <v>423</v>
      </c>
      <c r="N9" s="31">
        <v>1100</v>
      </c>
      <c r="O9" s="10">
        <v>303</v>
      </c>
      <c r="P9" s="10">
        <v>831</v>
      </c>
      <c r="Q9" s="10">
        <v>185</v>
      </c>
      <c r="R9" s="10">
        <v>509</v>
      </c>
      <c r="S9" s="31">
        <v>488</v>
      </c>
      <c r="T9" s="31">
        <v>1340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298</v>
      </c>
      <c r="D16" s="38">
        <f t="shared" ref="D16:T16" si="0">SUM(D4:D15)</f>
        <v>850</v>
      </c>
      <c r="E16" s="38">
        <f t="shared" si="0"/>
        <v>121</v>
      </c>
      <c r="F16" s="38">
        <f t="shared" si="0"/>
        <v>393</v>
      </c>
      <c r="G16" s="39">
        <f t="shared" si="0"/>
        <v>419</v>
      </c>
      <c r="H16" s="39">
        <f t="shared" si="0"/>
        <v>1243</v>
      </c>
      <c r="I16" s="38">
        <f t="shared" si="0"/>
        <v>1105</v>
      </c>
      <c r="J16" s="38">
        <f t="shared" si="0"/>
        <v>2742</v>
      </c>
      <c r="K16" s="38">
        <f t="shared" si="0"/>
        <v>570</v>
      </c>
      <c r="L16" s="38">
        <f t="shared" si="0"/>
        <v>1509</v>
      </c>
      <c r="M16" s="39">
        <f t="shared" si="0"/>
        <v>1675</v>
      </c>
      <c r="N16" s="39">
        <f t="shared" si="0"/>
        <v>4251</v>
      </c>
      <c r="O16" s="38">
        <f t="shared" si="0"/>
        <v>1403</v>
      </c>
      <c r="P16" s="38">
        <f t="shared" si="0"/>
        <v>3592</v>
      </c>
      <c r="Q16" s="38">
        <f t="shared" si="0"/>
        <v>691</v>
      </c>
      <c r="R16" s="38">
        <f t="shared" si="0"/>
        <v>1902</v>
      </c>
      <c r="S16" s="39">
        <f t="shared" si="0"/>
        <v>2094</v>
      </c>
      <c r="T16" s="39">
        <f t="shared" si="0"/>
        <v>5494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-0.27493917274939172</v>
      </c>
      <c r="D17" s="28">
        <f t="shared" ref="D17:T17" si="1">(D16-(D19+D20+D21+D22+D23+D24))/(D19+D20+D21+D22+D23+D24)</f>
        <v>-0.17153996101364521</v>
      </c>
      <c r="E17" s="28">
        <f t="shared" si="1"/>
        <v>0.53164556962025311</v>
      </c>
      <c r="F17" s="28">
        <f t="shared" si="1"/>
        <v>2.0703125</v>
      </c>
      <c r="G17" s="29">
        <f t="shared" si="1"/>
        <v>-0.14489795918367346</v>
      </c>
      <c r="H17" s="29">
        <f t="shared" si="1"/>
        <v>7.7123050259965339E-2</v>
      </c>
      <c r="I17" s="28">
        <f t="shared" si="1"/>
        <v>4.7393364928909949E-2</v>
      </c>
      <c r="J17" s="28">
        <f t="shared" si="1"/>
        <v>2.3516237402015677E-2</v>
      </c>
      <c r="K17" s="28">
        <f t="shared" si="1"/>
        <v>0.78683385579937304</v>
      </c>
      <c r="L17" s="28">
        <f t="shared" si="1"/>
        <v>1.1104895104895105</v>
      </c>
      <c r="M17" s="29">
        <f t="shared" si="1"/>
        <v>0.2190684133915575</v>
      </c>
      <c r="N17" s="29">
        <f t="shared" si="1"/>
        <v>0.25250441956393638</v>
      </c>
      <c r="O17" s="28">
        <f t="shared" si="1"/>
        <v>-4.2974079126875855E-2</v>
      </c>
      <c r="P17" s="28">
        <f t="shared" si="1"/>
        <v>-3.049932523616734E-2</v>
      </c>
      <c r="Q17" s="28">
        <f t="shared" si="1"/>
        <v>0.73618090452261309</v>
      </c>
      <c r="R17" s="28">
        <f t="shared" si="1"/>
        <v>1.2562277580071175</v>
      </c>
      <c r="S17" s="29">
        <f t="shared" si="1"/>
        <v>0.12339055793991416</v>
      </c>
      <c r="T17" s="29">
        <f t="shared" si="1"/>
        <v>0.20800351802990324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-0.44194756554307119</v>
      </c>
      <c r="D18" s="19">
        <f t="shared" ref="D18:T18" si="2">(D16-(D89+D90+D91+D92+D93+D94))/(D89+D90+D91+D92+D93+D94)</f>
        <v>-6.1810154525386317E-2</v>
      </c>
      <c r="E18" s="19">
        <f t="shared" si="2"/>
        <v>6.1403508771929821E-2</v>
      </c>
      <c r="F18" s="19">
        <f t="shared" si="2"/>
        <v>1.2457142857142858</v>
      </c>
      <c r="G18" s="32">
        <f t="shared" si="2"/>
        <v>-0.35339506172839508</v>
      </c>
      <c r="H18" s="32">
        <f t="shared" si="2"/>
        <v>0.14986123959296949</v>
      </c>
      <c r="I18" s="19">
        <f t="shared" si="2"/>
        <v>4.343720491029273E-2</v>
      </c>
      <c r="J18" s="19">
        <f t="shared" si="2"/>
        <v>0.21542553191489361</v>
      </c>
      <c r="K18" s="19">
        <f t="shared" si="2"/>
        <v>0.59663865546218486</v>
      </c>
      <c r="L18" s="19">
        <f t="shared" si="2"/>
        <v>0.69550561797752808</v>
      </c>
      <c r="M18" s="32">
        <f t="shared" si="2"/>
        <v>0.18290960451977401</v>
      </c>
      <c r="N18" s="32">
        <f t="shared" si="2"/>
        <v>0.3512396694214876</v>
      </c>
      <c r="O18" s="19">
        <f t="shared" si="2"/>
        <v>-0.11927181418706842</v>
      </c>
      <c r="P18" s="19">
        <f t="shared" si="2"/>
        <v>0.1359898798228969</v>
      </c>
      <c r="Q18" s="19">
        <f t="shared" si="2"/>
        <v>0.46709129511677283</v>
      </c>
      <c r="R18" s="19">
        <f t="shared" si="2"/>
        <v>0.78591549295774643</v>
      </c>
      <c r="S18" s="32">
        <f t="shared" si="2"/>
        <v>1.4534883720930232E-2</v>
      </c>
      <c r="T18" s="32">
        <f t="shared" si="2"/>
        <v>0.29973976815708542</v>
      </c>
    </row>
    <row r="19" spans="1:21" ht="21" customHeight="1" thickTop="1" x14ac:dyDescent="0.25">
      <c r="A19" s="21">
        <v>2024</v>
      </c>
      <c r="B19" s="4">
        <v>1</v>
      </c>
      <c r="C19" s="1">
        <v>52</v>
      </c>
      <c r="D19" s="1">
        <v>145</v>
      </c>
      <c r="E19" s="1">
        <v>4</v>
      </c>
      <c r="F19" s="1">
        <v>6</v>
      </c>
      <c r="G19" s="31">
        <v>56</v>
      </c>
      <c r="H19" s="31">
        <v>151</v>
      </c>
      <c r="I19" s="1">
        <v>171</v>
      </c>
      <c r="J19" s="1">
        <v>548</v>
      </c>
      <c r="K19" s="1">
        <v>11</v>
      </c>
      <c r="L19" s="1">
        <v>15</v>
      </c>
      <c r="M19" s="31">
        <v>182</v>
      </c>
      <c r="N19" s="31">
        <v>563</v>
      </c>
      <c r="O19" s="1">
        <v>223</v>
      </c>
      <c r="P19" s="1">
        <v>693</v>
      </c>
      <c r="Q19" s="1">
        <v>15</v>
      </c>
      <c r="R19" s="1">
        <v>21</v>
      </c>
      <c r="S19" s="31">
        <v>238</v>
      </c>
      <c r="T19" s="31">
        <v>714</v>
      </c>
    </row>
    <row r="20" spans="1:21" ht="21" customHeight="1" x14ac:dyDescent="0.25">
      <c r="A20" s="22">
        <v>2024</v>
      </c>
      <c r="B20" s="9">
        <v>2</v>
      </c>
      <c r="C20" s="10">
        <v>49</v>
      </c>
      <c r="D20" s="10">
        <v>159</v>
      </c>
      <c r="E20" s="10">
        <v>0</v>
      </c>
      <c r="F20" s="10">
        <v>0</v>
      </c>
      <c r="G20" s="31">
        <v>49</v>
      </c>
      <c r="H20" s="31">
        <v>159</v>
      </c>
      <c r="I20" s="10">
        <v>100</v>
      </c>
      <c r="J20" s="10">
        <v>347</v>
      </c>
      <c r="K20" s="10">
        <v>1</v>
      </c>
      <c r="L20" s="10">
        <v>1</v>
      </c>
      <c r="M20" s="31">
        <v>101</v>
      </c>
      <c r="N20" s="31">
        <v>348</v>
      </c>
      <c r="O20" s="10">
        <v>149</v>
      </c>
      <c r="P20" s="10">
        <v>506</v>
      </c>
      <c r="Q20" s="10">
        <v>1</v>
      </c>
      <c r="R20" s="10">
        <v>1</v>
      </c>
      <c r="S20" s="31">
        <v>150</v>
      </c>
      <c r="T20" s="31">
        <v>507</v>
      </c>
    </row>
    <row r="21" spans="1:21" ht="21" customHeight="1" x14ac:dyDescent="0.25">
      <c r="A21" s="21">
        <v>2024</v>
      </c>
      <c r="B21" s="4">
        <v>3</v>
      </c>
      <c r="C21" s="1">
        <v>49</v>
      </c>
      <c r="D21" s="1">
        <v>152</v>
      </c>
      <c r="E21" s="1">
        <v>6</v>
      </c>
      <c r="F21" s="1">
        <v>16</v>
      </c>
      <c r="G21" s="31">
        <v>55</v>
      </c>
      <c r="H21" s="31">
        <v>168</v>
      </c>
      <c r="I21" s="1">
        <v>136</v>
      </c>
      <c r="J21" s="1">
        <v>387</v>
      </c>
      <c r="K21" s="1">
        <v>34</v>
      </c>
      <c r="L21" s="1">
        <v>64</v>
      </c>
      <c r="M21" s="31">
        <v>170</v>
      </c>
      <c r="N21" s="31">
        <v>451</v>
      </c>
      <c r="O21" s="1">
        <v>185</v>
      </c>
      <c r="P21" s="1">
        <v>539</v>
      </c>
      <c r="Q21" s="1">
        <v>40</v>
      </c>
      <c r="R21" s="1">
        <v>80</v>
      </c>
      <c r="S21" s="31">
        <v>225</v>
      </c>
      <c r="T21" s="31">
        <v>619</v>
      </c>
    </row>
    <row r="22" spans="1:21" ht="21" customHeight="1" x14ac:dyDescent="0.25">
      <c r="A22" s="22">
        <v>2024</v>
      </c>
      <c r="B22" s="9">
        <v>4</v>
      </c>
      <c r="C22" s="10">
        <v>113</v>
      </c>
      <c r="D22" s="10">
        <v>210</v>
      </c>
      <c r="E22" s="10">
        <v>18</v>
      </c>
      <c r="F22" s="10">
        <v>23</v>
      </c>
      <c r="G22" s="31">
        <v>131</v>
      </c>
      <c r="H22" s="31">
        <v>233</v>
      </c>
      <c r="I22" s="10">
        <v>327</v>
      </c>
      <c r="J22" s="10">
        <v>697</v>
      </c>
      <c r="K22" s="10">
        <v>67</v>
      </c>
      <c r="L22" s="10">
        <v>147</v>
      </c>
      <c r="M22" s="31">
        <v>394</v>
      </c>
      <c r="N22" s="31">
        <v>844</v>
      </c>
      <c r="O22" s="10">
        <v>440</v>
      </c>
      <c r="P22" s="10">
        <v>907</v>
      </c>
      <c r="Q22" s="10">
        <v>85</v>
      </c>
      <c r="R22" s="10">
        <v>170</v>
      </c>
      <c r="S22" s="31">
        <v>525</v>
      </c>
      <c r="T22" s="31">
        <v>1077</v>
      </c>
    </row>
    <row r="23" spans="1:21" ht="21" customHeight="1" x14ac:dyDescent="0.25">
      <c r="A23" s="21">
        <v>2024</v>
      </c>
      <c r="B23" s="4">
        <v>5</v>
      </c>
      <c r="C23" s="1">
        <v>96</v>
      </c>
      <c r="D23" s="1">
        <v>213</v>
      </c>
      <c r="E23" s="1">
        <v>31</v>
      </c>
      <c r="F23" s="1">
        <v>46</v>
      </c>
      <c r="G23" s="31">
        <v>127</v>
      </c>
      <c r="H23" s="31">
        <v>259</v>
      </c>
      <c r="I23" s="1">
        <v>147</v>
      </c>
      <c r="J23" s="1">
        <v>366</v>
      </c>
      <c r="K23" s="1">
        <v>121</v>
      </c>
      <c r="L23" s="1">
        <v>262</v>
      </c>
      <c r="M23" s="31">
        <v>268</v>
      </c>
      <c r="N23" s="31">
        <v>628</v>
      </c>
      <c r="O23" s="1">
        <v>243</v>
      </c>
      <c r="P23" s="1">
        <v>579</v>
      </c>
      <c r="Q23" s="1">
        <v>152</v>
      </c>
      <c r="R23" s="1">
        <v>308</v>
      </c>
      <c r="S23" s="31">
        <v>395</v>
      </c>
      <c r="T23" s="31">
        <v>887</v>
      </c>
    </row>
    <row r="24" spans="1:21" ht="21" customHeight="1" x14ac:dyDescent="0.25">
      <c r="A24" s="22">
        <v>2024</v>
      </c>
      <c r="B24" s="9">
        <v>6</v>
      </c>
      <c r="C24" s="10">
        <v>52</v>
      </c>
      <c r="D24" s="10">
        <v>147</v>
      </c>
      <c r="E24" s="10">
        <v>20</v>
      </c>
      <c r="F24" s="10">
        <v>37</v>
      </c>
      <c r="G24" s="31">
        <v>72</v>
      </c>
      <c r="H24" s="31">
        <v>184</v>
      </c>
      <c r="I24" s="10">
        <v>174</v>
      </c>
      <c r="J24" s="10">
        <v>334</v>
      </c>
      <c r="K24" s="10">
        <v>85</v>
      </c>
      <c r="L24" s="10">
        <v>226</v>
      </c>
      <c r="M24" s="31">
        <v>259</v>
      </c>
      <c r="N24" s="31">
        <v>560</v>
      </c>
      <c r="O24" s="10">
        <v>226</v>
      </c>
      <c r="P24" s="10">
        <v>481</v>
      </c>
      <c r="Q24" s="10">
        <v>105</v>
      </c>
      <c r="R24" s="10">
        <v>263</v>
      </c>
      <c r="S24" s="31">
        <v>331</v>
      </c>
      <c r="T24" s="31">
        <v>744</v>
      </c>
    </row>
    <row r="25" spans="1:21" ht="21" customHeight="1" x14ac:dyDescent="0.25">
      <c r="A25" s="21">
        <v>2024</v>
      </c>
      <c r="B25" s="4">
        <v>7</v>
      </c>
      <c r="C25" s="1">
        <v>78</v>
      </c>
      <c r="D25" s="1">
        <v>279</v>
      </c>
      <c r="E25" s="1">
        <v>14</v>
      </c>
      <c r="F25" s="1">
        <v>28</v>
      </c>
      <c r="G25" s="31">
        <v>92</v>
      </c>
      <c r="H25" s="31">
        <v>307</v>
      </c>
      <c r="I25" s="1">
        <v>193</v>
      </c>
      <c r="J25" s="1">
        <v>504</v>
      </c>
      <c r="K25" s="1">
        <v>81</v>
      </c>
      <c r="L25" s="1">
        <v>306</v>
      </c>
      <c r="M25" s="31">
        <v>274</v>
      </c>
      <c r="N25" s="31">
        <v>810</v>
      </c>
      <c r="O25" s="1">
        <v>271</v>
      </c>
      <c r="P25" s="1">
        <v>783</v>
      </c>
      <c r="Q25" s="1">
        <v>95</v>
      </c>
      <c r="R25" s="1">
        <v>334</v>
      </c>
      <c r="S25" s="31">
        <v>366</v>
      </c>
      <c r="T25" s="31">
        <v>1117</v>
      </c>
    </row>
    <row r="26" spans="1:21" ht="21" customHeight="1" x14ac:dyDescent="0.25">
      <c r="A26" s="22">
        <v>2024</v>
      </c>
      <c r="B26" s="9">
        <v>8</v>
      </c>
      <c r="C26" s="10">
        <v>159</v>
      </c>
      <c r="D26" s="10">
        <v>372</v>
      </c>
      <c r="E26" s="10">
        <v>28</v>
      </c>
      <c r="F26" s="10">
        <v>105</v>
      </c>
      <c r="G26" s="31">
        <v>187</v>
      </c>
      <c r="H26" s="31">
        <v>477</v>
      </c>
      <c r="I26" s="10">
        <v>475</v>
      </c>
      <c r="J26" s="10">
        <v>1615</v>
      </c>
      <c r="K26" s="10">
        <v>135</v>
      </c>
      <c r="L26" s="10">
        <v>569</v>
      </c>
      <c r="M26" s="31">
        <v>610</v>
      </c>
      <c r="N26" s="31">
        <v>2184</v>
      </c>
      <c r="O26" s="10">
        <v>634</v>
      </c>
      <c r="P26" s="10">
        <v>1987</v>
      </c>
      <c r="Q26" s="10">
        <v>163</v>
      </c>
      <c r="R26" s="10">
        <v>674</v>
      </c>
      <c r="S26" s="31">
        <v>797</v>
      </c>
      <c r="T26" s="31">
        <v>2661</v>
      </c>
    </row>
    <row r="27" spans="1:21" ht="21" customHeight="1" x14ac:dyDescent="0.25">
      <c r="A27" s="21">
        <v>2024</v>
      </c>
      <c r="B27" s="4">
        <v>9</v>
      </c>
      <c r="C27" s="1">
        <v>59</v>
      </c>
      <c r="D27" s="1">
        <v>126</v>
      </c>
      <c r="E27" s="1">
        <v>52</v>
      </c>
      <c r="F27" s="1">
        <v>80</v>
      </c>
      <c r="G27" s="31">
        <v>111</v>
      </c>
      <c r="H27" s="31">
        <v>206</v>
      </c>
      <c r="I27" s="1">
        <v>186</v>
      </c>
      <c r="J27" s="1">
        <v>607</v>
      </c>
      <c r="K27" s="1">
        <v>126</v>
      </c>
      <c r="L27" s="1">
        <v>792</v>
      </c>
      <c r="M27" s="31">
        <v>312</v>
      </c>
      <c r="N27" s="31">
        <v>1399</v>
      </c>
      <c r="O27" s="1">
        <v>245</v>
      </c>
      <c r="P27" s="1">
        <v>733</v>
      </c>
      <c r="Q27" s="1">
        <v>178</v>
      </c>
      <c r="R27" s="1">
        <v>872</v>
      </c>
      <c r="S27" s="31">
        <v>423</v>
      </c>
      <c r="T27" s="31">
        <v>1605</v>
      </c>
    </row>
    <row r="28" spans="1:21" ht="21" customHeight="1" x14ac:dyDescent="0.25">
      <c r="A28" s="22">
        <v>2024</v>
      </c>
      <c r="B28" s="9">
        <v>10</v>
      </c>
      <c r="C28" s="10">
        <v>73</v>
      </c>
      <c r="D28" s="10">
        <v>149</v>
      </c>
      <c r="E28" s="10">
        <v>31</v>
      </c>
      <c r="F28" s="10">
        <v>37</v>
      </c>
      <c r="G28" s="31">
        <v>104</v>
      </c>
      <c r="H28" s="31">
        <v>186</v>
      </c>
      <c r="I28" s="10">
        <v>114</v>
      </c>
      <c r="J28" s="10">
        <v>307</v>
      </c>
      <c r="K28" s="10">
        <v>131</v>
      </c>
      <c r="L28" s="10">
        <v>526</v>
      </c>
      <c r="M28" s="31">
        <v>245</v>
      </c>
      <c r="N28" s="31">
        <v>833</v>
      </c>
      <c r="O28" s="10">
        <v>187</v>
      </c>
      <c r="P28" s="10">
        <v>456</v>
      </c>
      <c r="Q28" s="10">
        <v>162</v>
      </c>
      <c r="R28" s="10">
        <v>563</v>
      </c>
      <c r="S28" s="31">
        <v>349</v>
      </c>
      <c r="T28" s="31">
        <v>1019</v>
      </c>
    </row>
    <row r="29" spans="1:21" ht="21" customHeight="1" x14ac:dyDescent="0.25">
      <c r="A29" s="21">
        <v>2024</v>
      </c>
      <c r="B29" s="4">
        <v>11</v>
      </c>
      <c r="C29" s="1">
        <v>41</v>
      </c>
      <c r="D29" s="1">
        <v>83</v>
      </c>
      <c r="E29" s="1">
        <v>7</v>
      </c>
      <c r="F29" s="1">
        <v>28</v>
      </c>
      <c r="G29" s="31">
        <v>48</v>
      </c>
      <c r="H29" s="31">
        <v>111</v>
      </c>
      <c r="I29" s="1">
        <v>158</v>
      </c>
      <c r="J29" s="1">
        <v>479</v>
      </c>
      <c r="K29" s="1">
        <v>30</v>
      </c>
      <c r="L29" s="1">
        <v>196</v>
      </c>
      <c r="M29" s="31">
        <v>188</v>
      </c>
      <c r="N29" s="31">
        <v>675</v>
      </c>
      <c r="O29" s="1">
        <v>199</v>
      </c>
      <c r="P29" s="1">
        <v>562</v>
      </c>
      <c r="Q29" s="1">
        <v>37</v>
      </c>
      <c r="R29" s="1">
        <v>224</v>
      </c>
      <c r="S29" s="31">
        <v>236</v>
      </c>
      <c r="T29" s="31">
        <v>786</v>
      </c>
    </row>
    <row r="30" spans="1:21" ht="21" customHeight="1" thickBot="1" x14ac:dyDescent="0.3">
      <c r="A30" s="42">
        <v>2024</v>
      </c>
      <c r="B30" s="43">
        <v>12</v>
      </c>
      <c r="C30" s="44">
        <v>36</v>
      </c>
      <c r="D30" s="44">
        <v>52</v>
      </c>
      <c r="E30" s="44">
        <v>5</v>
      </c>
      <c r="F30" s="44">
        <v>9</v>
      </c>
      <c r="G30" s="45">
        <v>41</v>
      </c>
      <c r="H30" s="45">
        <v>61</v>
      </c>
      <c r="I30" s="44">
        <v>183</v>
      </c>
      <c r="J30" s="44">
        <v>548</v>
      </c>
      <c r="K30" s="44">
        <v>31</v>
      </c>
      <c r="L30" s="44">
        <v>150</v>
      </c>
      <c r="M30" s="45">
        <v>214</v>
      </c>
      <c r="N30" s="45">
        <v>698</v>
      </c>
      <c r="O30" s="44">
        <v>219</v>
      </c>
      <c r="P30" s="44">
        <v>600</v>
      </c>
      <c r="Q30" s="44">
        <v>36</v>
      </c>
      <c r="R30" s="44">
        <v>159</v>
      </c>
      <c r="S30" s="45">
        <v>255</v>
      </c>
      <c r="T30" s="45">
        <v>759</v>
      </c>
    </row>
    <row r="31" spans="1:21" ht="21" customHeight="1" x14ac:dyDescent="0.25">
      <c r="A31" s="85" t="s">
        <v>211</v>
      </c>
      <c r="B31" s="85"/>
      <c r="C31" s="38">
        <f>SUM(C19:C30)</f>
        <v>857</v>
      </c>
      <c r="D31" s="38">
        <f t="shared" ref="D31:T31" si="3">SUM(D19:D30)</f>
        <v>2087</v>
      </c>
      <c r="E31" s="38">
        <f t="shared" si="3"/>
        <v>216</v>
      </c>
      <c r="F31" s="38">
        <f t="shared" si="3"/>
        <v>415</v>
      </c>
      <c r="G31" s="39">
        <f t="shared" si="3"/>
        <v>1073</v>
      </c>
      <c r="H31" s="39">
        <f t="shared" si="3"/>
        <v>2502</v>
      </c>
      <c r="I31" s="38">
        <f t="shared" si="3"/>
        <v>2364</v>
      </c>
      <c r="J31" s="38">
        <f t="shared" si="3"/>
        <v>6739</v>
      </c>
      <c r="K31" s="38">
        <f t="shared" si="3"/>
        <v>853</v>
      </c>
      <c r="L31" s="38">
        <f t="shared" si="3"/>
        <v>3254</v>
      </c>
      <c r="M31" s="39">
        <f t="shared" si="3"/>
        <v>3217</v>
      </c>
      <c r="N31" s="39">
        <f t="shared" si="3"/>
        <v>9993</v>
      </c>
      <c r="O31" s="38">
        <f t="shared" si="3"/>
        <v>3221</v>
      </c>
      <c r="P31" s="38">
        <f t="shared" si="3"/>
        <v>8826</v>
      </c>
      <c r="Q31" s="38">
        <f t="shared" si="3"/>
        <v>1069</v>
      </c>
      <c r="R31" s="38">
        <f t="shared" si="3"/>
        <v>3669</v>
      </c>
      <c r="S31" s="39">
        <f t="shared" si="3"/>
        <v>4290</v>
      </c>
      <c r="T31" s="39">
        <f t="shared" si="3"/>
        <v>12495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0.11443433029908973</v>
      </c>
      <c r="D32" s="20">
        <f t="shared" si="4"/>
        <v>0.30274656679151063</v>
      </c>
      <c r="E32" s="20">
        <f t="shared" si="4"/>
        <v>0.30120481927710846</v>
      </c>
      <c r="F32" s="20">
        <f t="shared" si="4"/>
        <v>0.20639534883720931</v>
      </c>
      <c r="G32" s="34">
        <f t="shared" si="4"/>
        <v>0.14759358288770053</v>
      </c>
      <c r="H32" s="34">
        <f t="shared" si="4"/>
        <v>0.2857142857142857</v>
      </c>
      <c r="I32" s="20">
        <f t="shared" si="4"/>
        <v>-8.6553323029366303E-2</v>
      </c>
      <c r="J32" s="20">
        <f t="shared" si="4"/>
        <v>7.8585147247119083E-2</v>
      </c>
      <c r="K32" s="20">
        <f t="shared" si="4"/>
        <v>0.13430851063829788</v>
      </c>
      <c r="L32" s="20">
        <f t="shared" si="4"/>
        <v>0.6678626345463865</v>
      </c>
      <c r="M32" s="34">
        <f t="shared" si="4"/>
        <v>-3.6826347305389223E-2</v>
      </c>
      <c r="N32" s="34">
        <f t="shared" si="4"/>
        <v>0.21880717160629345</v>
      </c>
      <c r="O32" s="20">
        <f t="shared" si="4"/>
        <v>-4.0512362228179923E-2</v>
      </c>
      <c r="P32" s="20">
        <f t="shared" si="4"/>
        <v>0.1243312101910828</v>
      </c>
      <c r="Q32" s="20">
        <f t="shared" si="4"/>
        <v>0.16448801742919389</v>
      </c>
      <c r="R32" s="20">
        <f t="shared" si="4"/>
        <v>0.59869281045751632</v>
      </c>
      <c r="S32" s="34">
        <f t="shared" si="4"/>
        <v>3.5087719298245615E-3</v>
      </c>
      <c r="T32" s="34">
        <f t="shared" si="4"/>
        <v>0.23164120256283885</v>
      </c>
    </row>
    <row r="33" spans="1:20" ht="21" customHeight="1" thickTop="1" x14ac:dyDescent="0.25">
      <c r="A33" s="23">
        <v>2023</v>
      </c>
      <c r="B33" s="15">
        <v>1</v>
      </c>
      <c r="C33" s="16">
        <v>40</v>
      </c>
      <c r="D33" s="16">
        <v>44</v>
      </c>
      <c r="E33" s="16">
        <v>0</v>
      </c>
      <c r="F33" s="16">
        <v>0</v>
      </c>
      <c r="G33" s="33">
        <v>40</v>
      </c>
      <c r="H33" s="33">
        <v>44</v>
      </c>
      <c r="I33" s="16">
        <v>141</v>
      </c>
      <c r="J33" s="16">
        <v>292</v>
      </c>
      <c r="K33" s="16">
        <v>2</v>
      </c>
      <c r="L33" s="16">
        <v>31</v>
      </c>
      <c r="M33" s="33">
        <v>143</v>
      </c>
      <c r="N33" s="33">
        <v>323</v>
      </c>
      <c r="O33" s="16">
        <v>181</v>
      </c>
      <c r="P33" s="16">
        <v>336</v>
      </c>
      <c r="Q33" s="16">
        <v>2</v>
      </c>
      <c r="R33" s="16">
        <v>31</v>
      </c>
      <c r="S33" s="33">
        <v>183</v>
      </c>
      <c r="T33" s="33">
        <v>367</v>
      </c>
    </row>
    <row r="34" spans="1:20" ht="21" customHeight="1" x14ac:dyDescent="0.25">
      <c r="A34" s="22">
        <v>2023</v>
      </c>
      <c r="B34" s="9">
        <v>2</v>
      </c>
      <c r="C34" s="10">
        <v>20</v>
      </c>
      <c r="D34" s="10">
        <v>38</v>
      </c>
      <c r="E34" s="10">
        <v>0</v>
      </c>
      <c r="F34" s="10">
        <v>0</v>
      </c>
      <c r="G34" s="31">
        <v>20</v>
      </c>
      <c r="H34" s="31">
        <v>38</v>
      </c>
      <c r="I34" s="10">
        <v>80</v>
      </c>
      <c r="J34" s="10">
        <v>199</v>
      </c>
      <c r="K34" s="10">
        <v>7</v>
      </c>
      <c r="L34" s="10">
        <v>10</v>
      </c>
      <c r="M34" s="31">
        <v>87</v>
      </c>
      <c r="N34" s="31">
        <v>209</v>
      </c>
      <c r="O34" s="10">
        <v>100</v>
      </c>
      <c r="P34" s="10">
        <v>237</v>
      </c>
      <c r="Q34" s="10">
        <v>7</v>
      </c>
      <c r="R34" s="10">
        <v>10</v>
      </c>
      <c r="S34" s="31">
        <v>107</v>
      </c>
      <c r="T34" s="31">
        <v>247</v>
      </c>
    </row>
    <row r="35" spans="1:20" ht="21" customHeight="1" x14ac:dyDescent="0.25">
      <c r="A35" s="21">
        <v>2023</v>
      </c>
      <c r="B35" s="4">
        <v>3</v>
      </c>
      <c r="C35" s="1">
        <v>15</v>
      </c>
      <c r="D35" s="1">
        <v>33</v>
      </c>
      <c r="E35" s="1">
        <v>1</v>
      </c>
      <c r="F35" s="1">
        <v>3</v>
      </c>
      <c r="G35" s="31">
        <v>16</v>
      </c>
      <c r="H35" s="31">
        <v>36</v>
      </c>
      <c r="I35" s="1">
        <v>81</v>
      </c>
      <c r="J35" s="1">
        <v>192</v>
      </c>
      <c r="K35" s="1">
        <v>14</v>
      </c>
      <c r="L35" s="1">
        <v>42</v>
      </c>
      <c r="M35" s="31">
        <v>95</v>
      </c>
      <c r="N35" s="31">
        <v>234</v>
      </c>
      <c r="O35" s="1">
        <v>96</v>
      </c>
      <c r="P35" s="1">
        <v>225</v>
      </c>
      <c r="Q35" s="1">
        <v>15</v>
      </c>
      <c r="R35" s="1">
        <v>45</v>
      </c>
      <c r="S35" s="31">
        <v>111</v>
      </c>
      <c r="T35" s="31">
        <v>270</v>
      </c>
    </row>
    <row r="36" spans="1:20" ht="21" customHeight="1" x14ac:dyDescent="0.25">
      <c r="A36" s="22">
        <v>2023</v>
      </c>
      <c r="B36" s="9">
        <v>4</v>
      </c>
      <c r="C36" s="10">
        <v>99</v>
      </c>
      <c r="D36" s="10">
        <v>199</v>
      </c>
      <c r="E36" s="10">
        <v>22</v>
      </c>
      <c r="F36" s="10">
        <v>35</v>
      </c>
      <c r="G36" s="31">
        <v>121</v>
      </c>
      <c r="H36" s="31">
        <v>234</v>
      </c>
      <c r="I36" s="10">
        <v>311</v>
      </c>
      <c r="J36" s="10">
        <v>637</v>
      </c>
      <c r="K36" s="10">
        <v>79</v>
      </c>
      <c r="L36" s="10">
        <v>134</v>
      </c>
      <c r="M36" s="31">
        <v>390</v>
      </c>
      <c r="N36" s="31">
        <v>771</v>
      </c>
      <c r="O36" s="10">
        <v>410</v>
      </c>
      <c r="P36" s="10">
        <v>836</v>
      </c>
      <c r="Q36" s="10">
        <v>101</v>
      </c>
      <c r="R36" s="10">
        <v>169</v>
      </c>
      <c r="S36" s="31">
        <v>511</v>
      </c>
      <c r="T36" s="31">
        <v>1005</v>
      </c>
    </row>
    <row r="37" spans="1:20" ht="21" customHeight="1" x14ac:dyDescent="0.25">
      <c r="A37" s="21">
        <v>2023</v>
      </c>
      <c r="B37" s="4">
        <v>5</v>
      </c>
      <c r="C37" s="1">
        <v>27</v>
      </c>
      <c r="D37" s="1">
        <v>45</v>
      </c>
      <c r="E37" s="1">
        <v>22</v>
      </c>
      <c r="F37" s="1">
        <v>38</v>
      </c>
      <c r="G37" s="31">
        <v>49</v>
      </c>
      <c r="H37" s="31">
        <v>83</v>
      </c>
      <c r="I37" s="1">
        <v>95</v>
      </c>
      <c r="J37" s="1">
        <v>234</v>
      </c>
      <c r="K37" s="1">
        <v>106</v>
      </c>
      <c r="L37" s="1">
        <v>260</v>
      </c>
      <c r="M37" s="31">
        <v>201</v>
      </c>
      <c r="N37" s="31">
        <v>494</v>
      </c>
      <c r="O37" s="1">
        <v>122</v>
      </c>
      <c r="P37" s="1">
        <v>279</v>
      </c>
      <c r="Q37" s="1">
        <v>128</v>
      </c>
      <c r="R37" s="1">
        <v>298</v>
      </c>
      <c r="S37" s="31">
        <v>250</v>
      </c>
      <c r="T37" s="31">
        <v>577</v>
      </c>
    </row>
    <row r="38" spans="1:20" ht="21" customHeight="1" x14ac:dyDescent="0.25">
      <c r="A38" s="22">
        <v>2023</v>
      </c>
      <c r="B38" s="9">
        <v>6</v>
      </c>
      <c r="C38" s="10">
        <v>63</v>
      </c>
      <c r="D38" s="10">
        <v>121</v>
      </c>
      <c r="E38" s="10">
        <v>24</v>
      </c>
      <c r="F38" s="10">
        <v>53</v>
      </c>
      <c r="G38" s="31">
        <v>87</v>
      </c>
      <c r="H38" s="31">
        <v>174</v>
      </c>
      <c r="I38" s="10">
        <v>241</v>
      </c>
      <c r="J38" s="10">
        <v>480</v>
      </c>
      <c r="K38" s="10">
        <v>94</v>
      </c>
      <c r="L38" s="10">
        <v>300</v>
      </c>
      <c r="M38" s="31">
        <v>335</v>
      </c>
      <c r="N38" s="31">
        <v>780</v>
      </c>
      <c r="O38" s="10">
        <v>304</v>
      </c>
      <c r="P38" s="10">
        <v>601</v>
      </c>
      <c r="Q38" s="10">
        <v>118</v>
      </c>
      <c r="R38" s="10">
        <v>353</v>
      </c>
      <c r="S38" s="31">
        <v>422</v>
      </c>
      <c r="T38" s="31">
        <v>954</v>
      </c>
    </row>
    <row r="39" spans="1:20" ht="21" customHeight="1" x14ac:dyDescent="0.25">
      <c r="A39" s="21">
        <v>2023</v>
      </c>
      <c r="B39" s="4">
        <v>7</v>
      </c>
      <c r="C39" s="1">
        <v>45</v>
      </c>
      <c r="D39" s="1">
        <v>88</v>
      </c>
      <c r="E39" s="1">
        <v>15</v>
      </c>
      <c r="F39" s="1">
        <v>33</v>
      </c>
      <c r="G39" s="31">
        <v>60</v>
      </c>
      <c r="H39" s="31">
        <v>121</v>
      </c>
      <c r="I39" s="1">
        <v>253</v>
      </c>
      <c r="J39" s="1">
        <v>661</v>
      </c>
      <c r="K39" s="1">
        <v>103</v>
      </c>
      <c r="L39" s="1">
        <v>223</v>
      </c>
      <c r="M39" s="31">
        <v>356</v>
      </c>
      <c r="N39" s="31">
        <v>884</v>
      </c>
      <c r="O39" s="1">
        <v>298</v>
      </c>
      <c r="P39" s="1">
        <v>749</v>
      </c>
      <c r="Q39" s="1">
        <v>118</v>
      </c>
      <c r="R39" s="1">
        <v>256</v>
      </c>
      <c r="S39" s="31">
        <v>416</v>
      </c>
      <c r="T39" s="31">
        <v>1005</v>
      </c>
    </row>
    <row r="40" spans="1:20" ht="21" customHeight="1" x14ac:dyDescent="0.25">
      <c r="A40" s="22">
        <v>2023</v>
      </c>
      <c r="B40" s="9">
        <v>8</v>
      </c>
      <c r="C40" s="10">
        <v>183</v>
      </c>
      <c r="D40" s="10">
        <v>361</v>
      </c>
      <c r="E40" s="10">
        <v>27</v>
      </c>
      <c r="F40" s="10">
        <v>113</v>
      </c>
      <c r="G40" s="31">
        <v>210</v>
      </c>
      <c r="H40" s="31">
        <v>474</v>
      </c>
      <c r="I40" s="10">
        <v>519</v>
      </c>
      <c r="J40" s="10">
        <v>1611</v>
      </c>
      <c r="K40" s="10">
        <v>137</v>
      </c>
      <c r="L40" s="10">
        <v>465</v>
      </c>
      <c r="M40" s="31">
        <v>656</v>
      </c>
      <c r="N40" s="31">
        <v>2076</v>
      </c>
      <c r="O40" s="10">
        <v>702</v>
      </c>
      <c r="P40" s="10">
        <v>1972</v>
      </c>
      <c r="Q40" s="10">
        <v>164</v>
      </c>
      <c r="R40" s="10">
        <v>578</v>
      </c>
      <c r="S40" s="31">
        <v>866</v>
      </c>
      <c r="T40" s="31">
        <v>2550</v>
      </c>
    </row>
    <row r="41" spans="1:20" ht="21" customHeight="1" x14ac:dyDescent="0.25">
      <c r="A41" s="21">
        <v>2023</v>
      </c>
      <c r="B41" s="4">
        <v>9</v>
      </c>
      <c r="C41" s="1">
        <v>50</v>
      </c>
      <c r="D41" s="1">
        <v>111</v>
      </c>
      <c r="E41" s="1">
        <v>23</v>
      </c>
      <c r="F41" s="1">
        <v>25</v>
      </c>
      <c r="G41" s="31">
        <v>73</v>
      </c>
      <c r="H41" s="31">
        <v>136</v>
      </c>
      <c r="I41" s="1">
        <v>242</v>
      </c>
      <c r="J41" s="1">
        <v>673</v>
      </c>
      <c r="K41" s="1">
        <v>121</v>
      </c>
      <c r="L41" s="1">
        <v>252</v>
      </c>
      <c r="M41" s="31">
        <v>363</v>
      </c>
      <c r="N41" s="31">
        <v>925</v>
      </c>
      <c r="O41" s="1">
        <v>292</v>
      </c>
      <c r="P41" s="1">
        <v>784</v>
      </c>
      <c r="Q41" s="1">
        <v>144</v>
      </c>
      <c r="R41" s="1">
        <v>277</v>
      </c>
      <c r="S41" s="31">
        <v>436</v>
      </c>
      <c r="T41" s="31">
        <v>1061</v>
      </c>
    </row>
    <row r="42" spans="1:20" ht="21" customHeight="1" x14ac:dyDescent="0.25">
      <c r="A42" s="22">
        <v>2023</v>
      </c>
      <c r="B42" s="9">
        <v>10</v>
      </c>
      <c r="C42" s="10">
        <v>53</v>
      </c>
      <c r="D42" s="10">
        <v>139</v>
      </c>
      <c r="E42" s="10">
        <v>31</v>
      </c>
      <c r="F42" s="10">
        <v>43</v>
      </c>
      <c r="G42" s="31">
        <v>84</v>
      </c>
      <c r="H42" s="31">
        <v>182</v>
      </c>
      <c r="I42" s="10">
        <v>160</v>
      </c>
      <c r="J42" s="10">
        <v>264</v>
      </c>
      <c r="K42" s="10">
        <v>70</v>
      </c>
      <c r="L42" s="10">
        <v>191</v>
      </c>
      <c r="M42" s="31">
        <v>230</v>
      </c>
      <c r="N42" s="31">
        <v>455</v>
      </c>
      <c r="O42" s="10">
        <v>213</v>
      </c>
      <c r="P42" s="10">
        <v>403</v>
      </c>
      <c r="Q42" s="10">
        <v>101</v>
      </c>
      <c r="R42" s="10">
        <v>234</v>
      </c>
      <c r="S42" s="31">
        <v>314</v>
      </c>
      <c r="T42" s="31">
        <v>637</v>
      </c>
    </row>
    <row r="43" spans="1:20" ht="21" customHeight="1" x14ac:dyDescent="0.25">
      <c r="A43" s="21">
        <v>2023</v>
      </c>
      <c r="B43" s="4">
        <v>11</v>
      </c>
      <c r="C43" s="1">
        <v>62</v>
      </c>
      <c r="D43" s="1">
        <v>178</v>
      </c>
      <c r="E43" s="1">
        <v>0</v>
      </c>
      <c r="F43" s="1">
        <v>0</v>
      </c>
      <c r="G43" s="31">
        <v>62</v>
      </c>
      <c r="H43" s="31">
        <v>178</v>
      </c>
      <c r="I43" s="1">
        <v>163</v>
      </c>
      <c r="J43" s="1">
        <v>398</v>
      </c>
      <c r="K43" s="1">
        <v>8</v>
      </c>
      <c r="L43" s="1">
        <v>20</v>
      </c>
      <c r="M43" s="31">
        <v>171</v>
      </c>
      <c r="N43" s="31">
        <v>418</v>
      </c>
      <c r="O43" s="1">
        <v>225</v>
      </c>
      <c r="P43" s="1">
        <v>576</v>
      </c>
      <c r="Q43" s="1">
        <v>8</v>
      </c>
      <c r="R43" s="1">
        <v>20</v>
      </c>
      <c r="S43" s="31">
        <v>233</v>
      </c>
      <c r="T43" s="31">
        <v>596</v>
      </c>
    </row>
    <row r="44" spans="1:20" ht="21" customHeight="1" thickBot="1" x14ac:dyDescent="0.3">
      <c r="A44" s="42">
        <v>2023</v>
      </c>
      <c r="B44" s="43">
        <v>12</v>
      </c>
      <c r="C44" s="44">
        <v>112</v>
      </c>
      <c r="D44" s="44">
        <v>245</v>
      </c>
      <c r="E44" s="44">
        <v>1</v>
      </c>
      <c r="F44" s="44">
        <v>1</v>
      </c>
      <c r="G44" s="45">
        <v>113</v>
      </c>
      <c r="H44" s="45">
        <v>246</v>
      </c>
      <c r="I44" s="44">
        <v>302</v>
      </c>
      <c r="J44" s="44">
        <v>607</v>
      </c>
      <c r="K44" s="44">
        <v>11</v>
      </c>
      <c r="L44" s="44">
        <v>23</v>
      </c>
      <c r="M44" s="45">
        <v>313</v>
      </c>
      <c r="N44" s="45">
        <v>630</v>
      </c>
      <c r="O44" s="44">
        <v>414</v>
      </c>
      <c r="P44" s="44">
        <v>852</v>
      </c>
      <c r="Q44" s="44">
        <v>12</v>
      </c>
      <c r="R44" s="44">
        <v>24</v>
      </c>
      <c r="S44" s="45">
        <v>426</v>
      </c>
      <c r="T44" s="45">
        <v>876</v>
      </c>
    </row>
    <row r="45" spans="1:20" ht="21" customHeight="1" x14ac:dyDescent="0.25">
      <c r="A45" s="85" t="s">
        <v>206</v>
      </c>
      <c r="B45" s="85"/>
      <c r="C45" s="38">
        <f>SUM(C33:C44)</f>
        <v>769</v>
      </c>
      <c r="D45" s="38">
        <f t="shared" ref="D45:T45" si="5">SUM(D33:D44)</f>
        <v>1602</v>
      </c>
      <c r="E45" s="38">
        <f t="shared" si="5"/>
        <v>166</v>
      </c>
      <c r="F45" s="38">
        <f t="shared" si="5"/>
        <v>344</v>
      </c>
      <c r="G45" s="39">
        <f t="shared" si="5"/>
        <v>935</v>
      </c>
      <c r="H45" s="39">
        <f t="shared" si="5"/>
        <v>1946</v>
      </c>
      <c r="I45" s="38">
        <f t="shared" si="5"/>
        <v>2588</v>
      </c>
      <c r="J45" s="38">
        <f t="shared" si="5"/>
        <v>6248</v>
      </c>
      <c r="K45" s="38">
        <f t="shared" si="5"/>
        <v>752</v>
      </c>
      <c r="L45" s="38">
        <f t="shared" si="5"/>
        <v>1951</v>
      </c>
      <c r="M45" s="39">
        <f t="shared" si="5"/>
        <v>3340</v>
      </c>
      <c r="N45" s="39">
        <f t="shared" si="5"/>
        <v>8199</v>
      </c>
      <c r="O45" s="38">
        <f t="shared" si="5"/>
        <v>3357</v>
      </c>
      <c r="P45" s="38">
        <f t="shared" si="5"/>
        <v>7850</v>
      </c>
      <c r="Q45" s="38">
        <f t="shared" si="5"/>
        <v>918</v>
      </c>
      <c r="R45" s="38">
        <f t="shared" si="5"/>
        <v>2295</v>
      </c>
      <c r="S45" s="39">
        <f t="shared" si="5"/>
        <v>4275</v>
      </c>
      <c r="T45" s="39">
        <f t="shared" si="5"/>
        <v>10145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0.21677215189873417</v>
      </c>
      <c r="D46" s="20">
        <f t="shared" si="6"/>
        <v>0.20996978851963746</v>
      </c>
      <c r="E46" s="20">
        <f t="shared" si="6"/>
        <v>0.16901408450704225</v>
      </c>
      <c r="F46" s="20">
        <f t="shared" si="6"/>
        <v>0.33333333333333331</v>
      </c>
      <c r="G46" s="34">
        <f t="shared" si="6"/>
        <v>0.20801033591731266</v>
      </c>
      <c r="H46" s="34">
        <f t="shared" si="6"/>
        <v>0.23008849557522124</v>
      </c>
      <c r="I46" s="20">
        <f t="shared" si="6"/>
        <v>0.69039843239712606</v>
      </c>
      <c r="J46" s="20">
        <f t="shared" si="6"/>
        <v>0.93616361946079951</v>
      </c>
      <c r="K46" s="20">
        <f t="shared" si="6"/>
        <v>0.88944723618090449</v>
      </c>
      <c r="L46" s="20">
        <f t="shared" si="6"/>
        <v>1.1653718091009988</v>
      </c>
      <c r="M46" s="34">
        <f t="shared" si="6"/>
        <v>0.73146708138932093</v>
      </c>
      <c r="N46" s="34">
        <f t="shared" si="6"/>
        <v>0.98619186046511631</v>
      </c>
      <c r="O46" s="20">
        <f t="shared" si="6"/>
        <v>0.55201109570041607</v>
      </c>
      <c r="P46" s="20">
        <f t="shared" si="6"/>
        <v>0.72489562733465174</v>
      </c>
      <c r="Q46" s="20">
        <f t="shared" si="6"/>
        <v>0.7</v>
      </c>
      <c r="R46" s="20">
        <f t="shared" si="6"/>
        <v>0.9801553062985332</v>
      </c>
      <c r="S46" s="34">
        <f t="shared" si="6"/>
        <v>0.58157602663706998</v>
      </c>
      <c r="T46" s="34">
        <f t="shared" si="6"/>
        <v>0.77670753064798603</v>
      </c>
    </row>
    <row r="47" spans="1:20" ht="21" customHeight="1" thickTop="1" x14ac:dyDescent="0.25">
      <c r="A47" s="23">
        <v>2022</v>
      </c>
      <c r="B47" s="15">
        <v>1</v>
      </c>
      <c r="C47" s="16">
        <v>13</v>
      </c>
      <c r="D47" s="16">
        <v>23</v>
      </c>
      <c r="E47" s="16">
        <v>3</v>
      </c>
      <c r="F47" s="16">
        <v>3</v>
      </c>
      <c r="G47" s="33">
        <v>16</v>
      </c>
      <c r="H47" s="33">
        <v>26</v>
      </c>
      <c r="I47" s="16">
        <v>46</v>
      </c>
      <c r="J47" s="16">
        <v>117</v>
      </c>
      <c r="K47" s="16">
        <v>6</v>
      </c>
      <c r="L47" s="16">
        <v>12</v>
      </c>
      <c r="M47" s="33">
        <v>52</v>
      </c>
      <c r="N47" s="33">
        <v>129</v>
      </c>
      <c r="O47" s="16">
        <v>59</v>
      </c>
      <c r="P47" s="16">
        <v>140</v>
      </c>
      <c r="Q47" s="16">
        <v>9</v>
      </c>
      <c r="R47" s="16">
        <v>15</v>
      </c>
      <c r="S47" s="33">
        <v>68</v>
      </c>
      <c r="T47" s="33">
        <v>155</v>
      </c>
    </row>
    <row r="48" spans="1:20" ht="21" customHeight="1" x14ac:dyDescent="0.25">
      <c r="A48" s="22">
        <v>2022</v>
      </c>
      <c r="B48" s="9">
        <v>2</v>
      </c>
      <c r="C48" s="10">
        <v>2</v>
      </c>
      <c r="D48" s="10">
        <v>6</v>
      </c>
      <c r="E48" s="10">
        <v>0</v>
      </c>
      <c r="F48" s="10">
        <v>0</v>
      </c>
      <c r="G48" s="31">
        <v>2</v>
      </c>
      <c r="H48" s="31">
        <v>6</v>
      </c>
      <c r="I48" s="10">
        <v>43</v>
      </c>
      <c r="J48" s="10">
        <v>57</v>
      </c>
      <c r="K48" s="10">
        <v>2</v>
      </c>
      <c r="L48" s="10">
        <v>2</v>
      </c>
      <c r="M48" s="31">
        <v>45</v>
      </c>
      <c r="N48" s="31">
        <v>59</v>
      </c>
      <c r="O48" s="10">
        <v>45</v>
      </c>
      <c r="P48" s="10">
        <v>63</v>
      </c>
      <c r="Q48" s="10">
        <v>2</v>
      </c>
      <c r="R48" s="10">
        <v>2</v>
      </c>
      <c r="S48" s="31">
        <v>47</v>
      </c>
      <c r="T48" s="31">
        <v>65</v>
      </c>
    </row>
    <row r="49" spans="1:20" ht="21" customHeight="1" x14ac:dyDescent="0.25">
      <c r="A49" s="21">
        <v>2022</v>
      </c>
      <c r="B49" s="4">
        <v>3</v>
      </c>
      <c r="C49" s="1">
        <v>24</v>
      </c>
      <c r="D49" s="1">
        <v>52</v>
      </c>
      <c r="E49" s="1">
        <v>1</v>
      </c>
      <c r="F49" s="1">
        <v>1</v>
      </c>
      <c r="G49" s="31">
        <v>25</v>
      </c>
      <c r="H49" s="31">
        <v>53</v>
      </c>
      <c r="I49" s="1">
        <v>38</v>
      </c>
      <c r="J49" s="1">
        <v>103</v>
      </c>
      <c r="K49" s="1">
        <v>6</v>
      </c>
      <c r="L49" s="1">
        <v>12</v>
      </c>
      <c r="M49" s="31">
        <v>44</v>
      </c>
      <c r="N49" s="31">
        <v>115</v>
      </c>
      <c r="O49" s="1">
        <v>62</v>
      </c>
      <c r="P49" s="1">
        <v>155</v>
      </c>
      <c r="Q49" s="1">
        <v>7</v>
      </c>
      <c r="R49" s="1">
        <v>13</v>
      </c>
      <c r="S49" s="31">
        <v>69</v>
      </c>
      <c r="T49" s="31">
        <v>168</v>
      </c>
    </row>
    <row r="50" spans="1:20" ht="21" customHeight="1" x14ac:dyDescent="0.25">
      <c r="A50" s="22">
        <v>2022</v>
      </c>
      <c r="B50" s="9">
        <v>4</v>
      </c>
      <c r="C50" s="10">
        <v>69</v>
      </c>
      <c r="D50" s="10">
        <v>113</v>
      </c>
      <c r="E50" s="10">
        <v>20</v>
      </c>
      <c r="F50" s="10">
        <v>25</v>
      </c>
      <c r="G50" s="31">
        <v>89</v>
      </c>
      <c r="H50" s="31">
        <v>138</v>
      </c>
      <c r="I50" s="10">
        <v>163</v>
      </c>
      <c r="J50" s="10">
        <v>259</v>
      </c>
      <c r="K50" s="10">
        <v>40</v>
      </c>
      <c r="L50" s="10">
        <v>89</v>
      </c>
      <c r="M50" s="31">
        <v>203</v>
      </c>
      <c r="N50" s="31">
        <v>348</v>
      </c>
      <c r="O50" s="10">
        <v>232</v>
      </c>
      <c r="P50" s="10">
        <v>372</v>
      </c>
      <c r="Q50" s="10">
        <v>60</v>
      </c>
      <c r="R50" s="10">
        <v>114</v>
      </c>
      <c r="S50" s="31">
        <v>292</v>
      </c>
      <c r="T50" s="31">
        <v>486</v>
      </c>
    </row>
    <row r="51" spans="1:20" ht="21" customHeight="1" x14ac:dyDescent="0.25">
      <c r="A51" s="21">
        <v>2022</v>
      </c>
      <c r="B51" s="4">
        <v>5</v>
      </c>
      <c r="C51" s="1">
        <v>31</v>
      </c>
      <c r="D51" s="1">
        <v>47</v>
      </c>
      <c r="E51" s="1">
        <v>23</v>
      </c>
      <c r="F51" s="1">
        <v>27</v>
      </c>
      <c r="G51" s="31">
        <v>54</v>
      </c>
      <c r="H51" s="31">
        <v>74</v>
      </c>
      <c r="I51" s="1">
        <v>85</v>
      </c>
      <c r="J51" s="1">
        <v>182</v>
      </c>
      <c r="K51" s="1">
        <v>50</v>
      </c>
      <c r="L51" s="1">
        <v>97</v>
      </c>
      <c r="M51" s="31">
        <v>135</v>
      </c>
      <c r="N51" s="31">
        <v>279</v>
      </c>
      <c r="O51" s="1">
        <v>116</v>
      </c>
      <c r="P51" s="1">
        <v>229</v>
      </c>
      <c r="Q51" s="1">
        <v>73</v>
      </c>
      <c r="R51" s="1">
        <v>124</v>
      </c>
      <c r="S51" s="31">
        <v>189</v>
      </c>
      <c r="T51" s="31">
        <v>353</v>
      </c>
    </row>
    <row r="52" spans="1:20" ht="21" customHeight="1" x14ac:dyDescent="0.25">
      <c r="A52" s="22">
        <v>2022</v>
      </c>
      <c r="B52" s="9">
        <v>6</v>
      </c>
      <c r="C52" s="10">
        <v>51</v>
      </c>
      <c r="D52" s="10">
        <v>121</v>
      </c>
      <c r="E52" s="10">
        <v>22</v>
      </c>
      <c r="F52" s="10">
        <v>62</v>
      </c>
      <c r="G52" s="31">
        <v>73</v>
      </c>
      <c r="H52" s="31">
        <v>183</v>
      </c>
      <c r="I52" s="10">
        <v>95</v>
      </c>
      <c r="J52" s="10">
        <v>208</v>
      </c>
      <c r="K52" s="10">
        <v>50</v>
      </c>
      <c r="L52" s="10">
        <v>92</v>
      </c>
      <c r="M52" s="31">
        <v>145</v>
      </c>
      <c r="N52" s="31">
        <v>300</v>
      </c>
      <c r="O52" s="10">
        <v>146</v>
      </c>
      <c r="P52" s="10">
        <v>329</v>
      </c>
      <c r="Q52" s="10">
        <v>72</v>
      </c>
      <c r="R52" s="10">
        <v>154</v>
      </c>
      <c r="S52" s="31">
        <v>218</v>
      </c>
      <c r="T52" s="31">
        <v>483</v>
      </c>
    </row>
    <row r="53" spans="1:20" ht="21" customHeight="1" x14ac:dyDescent="0.25">
      <c r="A53" s="21">
        <v>2022</v>
      </c>
      <c r="B53" s="4">
        <v>7</v>
      </c>
      <c r="C53" s="1">
        <v>59</v>
      </c>
      <c r="D53" s="1">
        <v>140</v>
      </c>
      <c r="E53" s="1">
        <v>7</v>
      </c>
      <c r="F53" s="1">
        <v>17</v>
      </c>
      <c r="G53" s="31">
        <v>66</v>
      </c>
      <c r="H53" s="31">
        <v>157</v>
      </c>
      <c r="I53" s="1">
        <v>116</v>
      </c>
      <c r="J53" s="1">
        <v>233</v>
      </c>
      <c r="K53" s="1">
        <v>64</v>
      </c>
      <c r="L53" s="1">
        <v>151</v>
      </c>
      <c r="M53" s="31">
        <v>180</v>
      </c>
      <c r="N53" s="31">
        <v>384</v>
      </c>
      <c r="O53" s="1">
        <v>175</v>
      </c>
      <c r="P53" s="1">
        <v>373</v>
      </c>
      <c r="Q53" s="1">
        <v>71</v>
      </c>
      <c r="R53" s="1">
        <v>168</v>
      </c>
      <c r="S53" s="31">
        <v>246</v>
      </c>
      <c r="T53" s="31">
        <v>541</v>
      </c>
    </row>
    <row r="54" spans="1:20" ht="21" customHeight="1" x14ac:dyDescent="0.25">
      <c r="A54" s="22">
        <v>2022</v>
      </c>
      <c r="B54" s="9">
        <v>8</v>
      </c>
      <c r="C54" s="10">
        <v>184</v>
      </c>
      <c r="D54" s="10">
        <v>472</v>
      </c>
      <c r="E54" s="10">
        <v>23</v>
      </c>
      <c r="F54" s="10">
        <v>44</v>
      </c>
      <c r="G54" s="31">
        <v>207</v>
      </c>
      <c r="H54" s="31">
        <v>516</v>
      </c>
      <c r="I54" s="10">
        <v>464</v>
      </c>
      <c r="J54" s="10">
        <v>1117</v>
      </c>
      <c r="K54" s="10">
        <v>74</v>
      </c>
      <c r="L54" s="10">
        <v>215</v>
      </c>
      <c r="M54" s="31">
        <v>538</v>
      </c>
      <c r="N54" s="31">
        <v>1332</v>
      </c>
      <c r="O54" s="10">
        <v>648</v>
      </c>
      <c r="P54" s="10">
        <v>1589</v>
      </c>
      <c r="Q54" s="10">
        <v>97</v>
      </c>
      <c r="R54" s="10">
        <v>259</v>
      </c>
      <c r="S54" s="31">
        <v>745</v>
      </c>
      <c r="T54" s="31">
        <v>1848</v>
      </c>
    </row>
    <row r="55" spans="1:20" ht="21" customHeight="1" x14ac:dyDescent="0.25">
      <c r="A55" s="21">
        <v>2022</v>
      </c>
      <c r="B55" s="4">
        <v>9</v>
      </c>
      <c r="C55" s="1">
        <v>65</v>
      </c>
      <c r="D55" s="1">
        <v>92</v>
      </c>
      <c r="E55" s="1">
        <v>24</v>
      </c>
      <c r="F55" s="1">
        <v>40</v>
      </c>
      <c r="G55" s="31">
        <v>89</v>
      </c>
      <c r="H55" s="31">
        <v>132</v>
      </c>
      <c r="I55" s="1">
        <v>173</v>
      </c>
      <c r="J55" s="1">
        <v>374</v>
      </c>
      <c r="K55" s="1">
        <v>45</v>
      </c>
      <c r="L55" s="1">
        <v>87</v>
      </c>
      <c r="M55" s="31">
        <v>218</v>
      </c>
      <c r="N55" s="31">
        <v>461</v>
      </c>
      <c r="O55" s="1">
        <v>238</v>
      </c>
      <c r="P55" s="1">
        <v>466</v>
      </c>
      <c r="Q55" s="1">
        <v>69</v>
      </c>
      <c r="R55" s="1">
        <v>127</v>
      </c>
      <c r="S55" s="31">
        <v>307</v>
      </c>
      <c r="T55" s="31">
        <v>593</v>
      </c>
    </row>
    <row r="56" spans="1:20" ht="21" customHeight="1" x14ac:dyDescent="0.25">
      <c r="A56" s="22">
        <v>2022</v>
      </c>
      <c r="B56" s="9">
        <v>10</v>
      </c>
      <c r="C56" s="10">
        <v>61</v>
      </c>
      <c r="D56" s="10">
        <v>105</v>
      </c>
      <c r="E56" s="10">
        <v>15</v>
      </c>
      <c r="F56" s="10">
        <v>31</v>
      </c>
      <c r="G56" s="31">
        <v>76</v>
      </c>
      <c r="H56" s="31">
        <v>136</v>
      </c>
      <c r="I56" s="10">
        <v>100</v>
      </c>
      <c r="J56" s="10">
        <v>177</v>
      </c>
      <c r="K56" s="10">
        <v>41</v>
      </c>
      <c r="L56" s="10">
        <v>102</v>
      </c>
      <c r="M56" s="31">
        <v>141</v>
      </c>
      <c r="N56" s="31">
        <v>279</v>
      </c>
      <c r="O56" s="10">
        <v>161</v>
      </c>
      <c r="P56" s="10">
        <v>282</v>
      </c>
      <c r="Q56" s="10">
        <v>56</v>
      </c>
      <c r="R56" s="10">
        <v>133</v>
      </c>
      <c r="S56" s="31">
        <v>217</v>
      </c>
      <c r="T56" s="31">
        <v>415</v>
      </c>
    </row>
    <row r="57" spans="1:20" ht="21" customHeight="1" x14ac:dyDescent="0.25">
      <c r="A57" s="21">
        <v>2022</v>
      </c>
      <c r="B57" s="4">
        <v>11</v>
      </c>
      <c r="C57" s="1">
        <v>14</v>
      </c>
      <c r="D57" s="1">
        <v>28</v>
      </c>
      <c r="E57" s="1">
        <v>4</v>
      </c>
      <c r="F57" s="1">
        <v>8</v>
      </c>
      <c r="G57" s="31">
        <v>18</v>
      </c>
      <c r="H57" s="31">
        <v>36</v>
      </c>
      <c r="I57" s="1">
        <v>40</v>
      </c>
      <c r="J57" s="1">
        <v>109</v>
      </c>
      <c r="K57" s="1">
        <v>3</v>
      </c>
      <c r="L57" s="1">
        <v>5</v>
      </c>
      <c r="M57" s="31">
        <v>43</v>
      </c>
      <c r="N57" s="31">
        <v>114</v>
      </c>
      <c r="O57" s="1">
        <v>54</v>
      </c>
      <c r="P57" s="1">
        <v>137</v>
      </c>
      <c r="Q57" s="1">
        <v>7</v>
      </c>
      <c r="R57" s="1">
        <v>13</v>
      </c>
      <c r="S57" s="31">
        <v>61</v>
      </c>
      <c r="T57" s="31">
        <v>150</v>
      </c>
    </row>
    <row r="58" spans="1:20" ht="21" customHeight="1" thickBot="1" x14ac:dyDescent="0.3">
      <c r="A58" s="42">
        <v>2022</v>
      </c>
      <c r="B58" s="43">
        <v>12</v>
      </c>
      <c r="C58" s="44">
        <v>59</v>
      </c>
      <c r="D58" s="44">
        <v>125</v>
      </c>
      <c r="E58" s="44">
        <v>0</v>
      </c>
      <c r="F58" s="44">
        <v>0</v>
      </c>
      <c r="G58" s="45">
        <v>59</v>
      </c>
      <c r="H58" s="45">
        <v>125</v>
      </c>
      <c r="I58" s="44">
        <v>168</v>
      </c>
      <c r="J58" s="44">
        <v>291</v>
      </c>
      <c r="K58" s="44">
        <v>17</v>
      </c>
      <c r="L58" s="44">
        <v>37</v>
      </c>
      <c r="M58" s="45">
        <v>185</v>
      </c>
      <c r="N58" s="45">
        <v>328</v>
      </c>
      <c r="O58" s="44">
        <v>227</v>
      </c>
      <c r="P58" s="44">
        <v>416</v>
      </c>
      <c r="Q58" s="44">
        <v>17</v>
      </c>
      <c r="R58" s="44">
        <v>37</v>
      </c>
      <c r="S58" s="45">
        <v>244</v>
      </c>
      <c r="T58" s="45">
        <v>453</v>
      </c>
    </row>
    <row r="59" spans="1:20" ht="21" customHeight="1" x14ac:dyDescent="0.25">
      <c r="A59" s="85" t="s">
        <v>11</v>
      </c>
      <c r="B59" s="85"/>
      <c r="C59" s="38">
        <f>SUM(C47:C58)</f>
        <v>632</v>
      </c>
      <c r="D59" s="38">
        <f t="shared" ref="D59:T59" si="7">SUM(D47:D58)</f>
        <v>1324</v>
      </c>
      <c r="E59" s="38">
        <f t="shared" si="7"/>
        <v>142</v>
      </c>
      <c r="F59" s="38">
        <f t="shared" si="7"/>
        <v>258</v>
      </c>
      <c r="G59" s="39">
        <f t="shared" si="7"/>
        <v>774</v>
      </c>
      <c r="H59" s="39">
        <f t="shared" si="7"/>
        <v>1582</v>
      </c>
      <c r="I59" s="38">
        <f t="shared" si="7"/>
        <v>1531</v>
      </c>
      <c r="J59" s="38">
        <f t="shared" si="7"/>
        <v>3227</v>
      </c>
      <c r="K59" s="38">
        <f t="shared" si="7"/>
        <v>398</v>
      </c>
      <c r="L59" s="38">
        <f t="shared" si="7"/>
        <v>901</v>
      </c>
      <c r="M59" s="39">
        <f t="shared" si="7"/>
        <v>1929</v>
      </c>
      <c r="N59" s="39">
        <f t="shared" si="7"/>
        <v>4128</v>
      </c>
      <c r="O59" s="38">
        <f t="shared" si="7"/>
        <v>2163</v>
      </c>
      <c r="P59" s="38">
        <f t="shared" si="7"/>
        <v>4551</v>
      </c>
      <c r="Q59" s="38">
        <f t="shared" si="7"/>
        <v>540</v>
      </c>
      <c r="R59" s="38">
        <f t="shared" si="7"/>
        <v>1159</v>
      </c>
      <c r="S59" s="39">
        <f t="shared" si="7"/>
        <v>2703</v>
      </c>
      <c r="T59" s="39">
        <f t="shared" si="7"/>
        <v>5710</v>
      </c>
    </row>
    <row r="60" spans="1:20" ht="21" customHeight="1" thickBot="1" x14ac:dyDescent="0.3">
      <c r="A60" s="86" t="s">
        <v>208</v>
      </c>
      <c r="B60" s="86"/>
      <c r="C60" s="20">
        <f>(C59-C73)/C73</f>
        <v>0.31666666666666665</v>
      </c>
      <c r="D60" s="20">
        <f t="shared" ref="D60:T60" si="8">(D59-D73)/D73</f>
        <v>0.41452991452991456</v>
      </c>
      <c r="E60" s="20">
        <f t="shared" si="8"/>
        <v>1.5818181818181818</v>
      </c>
      <c r="F60" s="20">
        <f t="shared" si="8"/>
        <v>1.0640000000000001</v>
      </c>
      <c r="G60" s="34">
        <f t="shared" si="8"/>
        <v>0.44672897196261685</v>
      </c>
      <c r="H60" s="34">
        <f t="shared" si="8"/>
        <v>0.49104618284637136</v>
      </c>
      <c r="I60" s="20">
        <f t="shared" si="8"/>
        <v>-2.4840764331210193E-2</v>
      </c>
      <c r="J60" s="20">
        <f t="shared" si="8"/>
        <v>-9.2774810233342705E-2</v>
      </c>
      <c r="K60" s="20">
        <f t="shared" si="8"/>
        <v>0.15362318840579711</v>
      </c>
      <c r="L60" s="20">
        <f t="shared" si="8"/>
        <v>5.2570093457943924E-2</v>
      </c>
      <c r="M60" s="34">
        <f t="shared" si="8"/>
        <v>7.3107049608355087E-3</v>
      </c>
      <c r="N60" s="34">
        <f t="shared" si="8"/>
        <v>-6.4581917063222291E-2</v>
      </c>
      <c r="O60" s="20">
        <f t="shared" si="8"/>
        <v>5.5121951219512196E-2</v>
      </c>
      <c r="P60" s="20">
        <f t="shared" si="8"/>
        <v>1.2908969508123747E-2</v>
      </c>
      <c r="Q60" s="20">
        <f t="shared" si="8"/>
        <v>0.35</v>
      </c>
      <c r="R60" s="20">
        <f t="shared" si="8"/>
        <v>0.18144750254841999</v>
      </c>
      <c r="S60" s="34">
        <f t="shared" si="8"/>
        <v>0.10326530612244898</v>
      </c>
      <c r="T60" s="34">
        <f t="shared" si="8"/>
        <v>4.3112897332846185E-2</v>
      </c>
    </row>
    <row r="61" spans="1:20" ht="21" customHeight="1" thickTop="1" x14ac:dyDescent="0.25">
      <c r="A61" s="23">
        <v>2021</v>
      </c>
      <c r="B61" s="15">
        <v>1</v>
      </c>
      <c r="C61" s="16">
        <v>12</v>
      </c>
      <c r="D61" s="16">
        <v>33</v>
      </c>
      <c r="E61" s="16">
        <v>0</v>
      </c>
      <c r="F61" s="16">
        <v>0</v>
      </c>
      <c r="G61" s="33">
        <v>12</v>
      </c>
      <c r="H61" s="33">
        <v>33</v>
      </c>
      <c r="I61" s="16">
        <v>16</v>
      </c>
      <c r="J61" s="16">
        <v>33</v>
      </c>
      <c r="K61" s="16">
        <v>2</v>
      </c>
      <c r="L61" s="16">
        <v>7</v>
      </c>
      <c r="M61" s="33">
        <v>18</v>
      </c>
      <c r="N61" s="33">
        <v>40</v>
      </c>
      <c r="O61" s="16">
        <v>28</v>
      </c>
      <c r="P61" s="16">
        <v>66</v>
      </c>
      <c r="Q61" s="16">
        <v>2</v>
      </c>
      <c r="R61" s="16">
        <v>7</v>
      </c>
      <c r="S61" s="33">
        <v>30</v>
      </c>
      <c r="T61" s="33">
        <v>73</v>
      </c>
    </row>
    <row r="62" spans="1:20" ht="21" customHeight="1" x14ac:dyDescent="0.25">
      <c r="A62" s="22">
        <v>2021</v>
      </c>
      <c r="B62" s="9">
        <v>2</v>
      </c>
      <c r="C62" s="10">
        <v>2</v>
      </c>
      <c r="D62" s="10">
        <v>6</v>
      </c>
      <c r="E62" s="10">
        <v>0</v>
      </c>
      <c r="F62" s="10">
        <v>0</v>
      </c>
      <c r="G62" s="31">
        <v>2</v>
      </c>
      <c r="H62" s="31">
        <v>6</v>
      </c>
      <c r="I62" s="10">
        <v>17</v>
      </c>
      <c r="J62" s="10">
        <v>40</v>
      </c>
      <c r="K62" s="10">
        <v>0</v>
      </c>
      <c r="L62" s="10">
        <v>2</v>
      </c>
      <c r="M62" s="31">
        <v>17</v>
      </c>
      <c r="N62" s="31">
        <v>42</v>
      </c>
      <c r="O62" s="10">
        <v>19</v>
      </c>
      <c r="P62" s="10">
        <v>46</v>
      </c>
      <c r="Q62" s="10">
        <v>0</v>
      </c>
      <c r="R62" s="10">
        <v>2</v>
      </c>
      <c r="S62" s="31">
        <v>19</v>
      </c>
      <c r="T62" s="31">
        <v>48</v>
      </c>
    </row>
    <row r="63" spans="1:20" ht="21" customHeight="1" x14ac:dyDescent="0.25">
      <c r="A63" s="21">
        <v>2021</v>
      </c>
      <c r="B63" s="4">
        <v>3</v>
      </c>
      <c r="C63" s="1">
        <v>6</v>
      </c>
      <c r="D63" s="1">
        <v>8</v>
      </c>
      <c r="E63" s="1">
        <v>0</v>
      </c>
      <c r="F63" s="1">
        <v>0</v>
      </c>
      <c r="G63" s="31">
        <v>6</v>
      </c>
      <c r="H63" s="31">
        <v>8</v>
      </c>
      <c r="I63" s="1">
        <v>11</v>
      </c>
      <c r="J63" s="1">
        <v>21</v>
      </c>
      <c r="K63" s="1">
        <v>0</v>
      </c>
      <c r="L63" s="1">
        <v>0</v>
      </c>
      <c r="M63" s="31">
        <v>11</v>
      </c>
      <c r="N63" s="31">
        <v>21</v>
      </c>
      <c r="O63" s="1">
        <v>17</v>
      </c>
      <c r="P63" s="1">
        <v>29</v>
      </c>
      <c r="Q63" s="1">
        <v>0</v>
      </c>
      <c r="R63" s="1">
        <v>0</v>
      </c>
      <c r="S63" s="31">
        <v>17</v>
      </c>
      <c r="T63" s="31">
        <v>29</v>
      </c>
    </row>
    <row r="64" spans="1:20" ht="21" customHeight="1" x14ac:dyDescent="0.25">
      <c r="A64" s="22">
        <v>2021</v>
      </c>
      <c r="B64" s="9">
        <v>4</v>
      </c>
      <c r="C64" s="10">
        <v>1</v>
      </c>
      <c r="D64" s="10">
        <v>1</v>
      </c>
      <c r="E64" s="10">
        <v>0</v>
      </c>
      <c r="F64" s="10">
        <v>0</v>
      </c>
      <c r="G64" s="31">
        <v>1</v>
      </c>
      <c r="H64" s="31">
        <v>1</v>
      </c>
      <c r="I64" s="10">
        <v>7</v>
      </c>
      <c r="J64" s="10">
        <v>17</v>
      </c>
      <c r="K64" s="10">
        <v>0</v>
      </c>
      <c r="L64" s="10">
        <v>0</v>
      </c>
      <c r="M64" s="31">
        <v>7</v>
      </c>
      <c r="N64" s="31">
        <v>17</v>
      </c>
      <c r="O64" s="10">
        <v>8</v>
      </c>
      <c r="P64" s="10">
        <v>18</v>
      </c>
      <c r="Q64" s="10">
        <v>0</v>
      </c>
      <c r="R64" s="10">
        <v>0</v>
      </c>
      <c r="S64" s="31">
        <v>8</v>
      </c>
      <c r="T64" s="31">
        <v>18</v>
      </c>
    </row>
    <row r="65" spans="1:20" ht="21" customHeight="1" x14ac:dyDescent="0.25">
      <c r="A65" s="21">
        <v>2021</v>
      </c>
      <c r="B65" s="4">
        <v>5</v>
      </c>
      <c r="C65" s="1">
        <v>0</v>
      </c>
      <c r="D65" s="1">
        <v>0</v>
      </c>
      <c r="E65" s="1">
        <v>0</v>
      </c>
      <c r="F65" s="1">
        <v>0</v>
      </c>
      <c r="G65" s="31">
        <v>0</v>
      </c>
      <c r="H65" s="31">
        <v>0</v>
      </c>
      <c r="I65" s="1">
        <v>37</v>
      </c>
      <c r="J65" s="1">
        <v>62</v>
      </c>
      <c r="K65" s="1">
        <v>0</v>
      </c>
      <c r="L65" s="1">
        <v>0</v>
      </c>
      <c r="M65" s="31">
        <v>37</v>
      </c>
      <c r="N65" s="31">
        <v>62</v>
      </c>
      <c r="O65" s="1">
        <v>37</v>
      </c>
      <c r="P65" s="1">
        <v>62</v>
      </c>
      <c r="Q65" s="1">
        <v>0</v>
      </c>
      <c r="R65" s="1">
        <v>0</v>
      </c>
      <c r="S65" s="31">
        <v>37</v>
      </c>
      <c r="T65" s="31">
        <v>62</v>
      </c>
    </row>
    <row r="66" spans="1:20" ht="21" customHeight="1" x14ac:dyDescent="0.25">
      <c r="A66" s="22">
        <v>2021</v>
      </c>
      <c r="B66" s="9">
        <v>6</v>
      </c>
      <c r="C66" s="10">
        <v>6</v>
      </c>
      <c r="D66" s="10">
        <v>12</v>
      </c>
      <c r="E66" s="10">
        <v>0</v>
      </c>
      <c r="F66" s="10">
        <v>0</v>
      </c>
      <c r="G66" s="31">
        <v>6</v>
      </c>
      <c r="H66" s="31">
        <v>12</v>
      </c>
      <c r="I66" s="10">
        <v>119</v>
      </c>
      <c r="J66" s="10">
        <v>274</v>
      </c>
      <c r="K66" s="10">
        <v>44</v>
      </c>
      <c r="L66" s="10">
        <v>103</v>
      </c>
      <c r="M66" s="31">
        <v>163</v>
      </c>
      <c r="N66" s="31">
        <v>377</v>
      </c>
      <c r="O66" s="10">
        <v>125</v>
      </c>
      <c r="P66" s="10">
        <v>286</v>
      </c>
      <c r="Q66" s="10">
        <v>44</v>
      </c>
      <c r="R66" s="10">
        <v>103</v>
      </c>
      <c r="S66" s="31">
        <v>169</v>
      </c>
      <c r="T66" s="31">
        <v>389</v>
      </c>
    </row>
    <row r="67" spans="1:20" ht="21" customHeight="1" x14ac:dyDescent="0.25">
      <c r="A67" s="21">
        <v>2021</v>
      </c>
      <c r="B67" s="4">
        <v>7</v>
      </c>
      <c r="C67" s="1">
        <v>57</v>
      </c>
      <c r="D67" s="1">
        <v>96</v>
      </c>
      <c r="E67" s="1">
        <v>6</v>
      </c>
      <c r="F67" s="1">
        <v>14</v>
      </c>
      <c r="G67" s="31">
        <v>63</v>
      </c>
      <c r="H67" s="31">
        <v>110</v>
      </c>
      <c r="I67" s="1">
        <v>218</v>
      </c>
      <c r="J67" s="1">
        <v>520</v>
      </c>
      <c r="K67" s="1">
        <v>57</v>
      </c>
      <c r="L67" s="1">
        <v>137</v>
      </c>
      <c r="M67" s="31">
        <v>275</v>
      </c>
      <c r="N67" s="31">
        <v>657</v>
      </c>
      <c r="O67" s="1">
        <v>275</v>
      </c>
      <c r="P67" s="1">
        <v>616</v>
      </c>
      <c r="Q67" s="1">
        <v>63</v>
      </c>
      <c r="R67" s="1">
        <v>151</v>
      </c>
      <c r="S67" s="31">
        <v>338</v>
      </c>
      <c r="T67" s="31">
        <v>767</v>
      </c>
    </row>
    <row r="68" spans="1:20" ht="21" customHeight="1" x14ac:dyDescent="0.25">
      <c r="A68" s="22">
        <v>2021</v>
      </c>
      <c r="B68" s="9">
        <v>8</v>
      </c>
      <c r="C68" s="10">
        <v>269</v>
      </c>
      <c r="D68" s="10">
        <v>551</v>
      </c>
      <c r="E68" s="10">
        <v>21</v>
      </c>
      <c r="F68" s="10">
        <v>29</v>
      </c>
      <c r="G68" s="31">
        <v>290</v>
      </c>
      <c r="H68" s="31">
        <v>580</v>
      </c>
      <c r="I68" s="10">
        <v>674</v>
      </c>
      <c r="J68" s="10">
        <v>1731</v>
      </c>
      <c r="K68" s="10">
        <v>94</v>
      </c>
      <c r="L68" s="10">
        <v>257</v>
      </c>
      <c r="M68" s="31">
        <v>768</v>
      </c>
      <c r="N68" s="31">
        <v>1988</v>
      </c>
      <c r="O68" s="10">
        <v>943</v>
      </c>
      <c r="P68" s="10">
        <v>2282</v>
      </c>
      <c r="Q68" s="10">
        <v>115</v>
      </c>
      <c r="R68" s="10">
        <v>286</v>
      </c>
      <c r="S68" s="31">
        <v>1058</v>
      </c>
      <c r="T68" s="31">
        <v>2568</v>
      </c>
    </row>
    <row r="69" spans="1:20" ht="21" customHeight="1" x14ac:dyDescent="0.25">
      <c r="A69" s="21">
        <v>2021</v>
      </c>
      <c r="B69" s="4">
        <v>9</v>
      </c>
      <c r="C69" s="1">
        <v>51</v>
      </c>
      <c r="D69" s="1">
        <v>94</v>
      </c>
      <c r="E69" s="1">
        <v>24</v>
      </c>
      <c r="F69" s="1">
        <v>76</v>
      </c>
      <c r="G69" s="31">
        <v>75</v>
      </c>
      <c r="H69" s="31">
        <v>170</v>
      </c>
      <c r="I69" s="1">
        <v>213</v>
      </c>
      <c r="J69" s="1">
        <v>431</v>
      </c>
      <c r="K69" s="1">
        <v>61</v>
      </c>
      <c r="L69" s="1">
        <v>111</v>
      </c>
      <c r="M69" s="31">
        <v>274</v>
      </c>
      <c r="N69" s="31">
        <v>542</v>
      </c>
      <c r="O69" s="1">
        <v>264</v>
      </c>
      <c r="P69" s="1">
        <v>525</v>
      </c>
      <c r="Q69" s="1">
        <v>85</v>
      </c>
      <c r="R69" s="1">
        <v>187</v>
      </c>
      <c r="S69" s="31">
        <v>349</v>
      </c>
      <c r="T69" s="31">
        <v>712</v>
      </c>
    </row>
    <row r="70" spans="1:20" ht="21" customHeight="1" x14ac:dyDescent="0.25">
      <c r="A70" s="22">
        <v>2021</v>
      </c>
      <c r="B70" s="9">
        <v>10</v>
      </c>
      <c r="C70" s="10">
        <v>47</v>
      </c>
      <c r="D70" s="10">
        <v>72</v>
      </c>
      <c r="E70" s="10">
        <v>2</v>
      </c>
      <c r="F70" s="10">
        <v>4</v>
      </c>
      <c r="G70" s="31">
        <v>49</v>
      </c>
      <c r="H70" s="31">
        <v>76</v>
      </c>
      <c r="I70" s="10">
        <v>173</v>
      </c>
      <c r="J70" s="10">
        <v>285</v>
      </c>
      <c r="K70" s="10">
        <v>49</v>
      </c>
      <c r="L70" s="10">
        <v>112</v>
      </c>
      <c r="M70" s="31">
        <v>222</v>
      </c>
      <c r="N70" s="31">
        <v>397</v>
      </c>
      <c r="O70" s="10">
        <v>220</v>
      </c>
      <c r="P70" s="10">
        <v>357</v>
      </c>
      <c r="Q70" s="10">
        <v>51</v>
      </c>
      <c r="R70" s="10">
        <v>116</v>
      </c>
      <c r="S70" s="31">
        <v>271</v>
      </c>
      <c r="T70" s="31">
        <v>473</v>
      </c>
    </row>
    <row r="71" spans="1:20" ht="21" customHeight="1" x14ac:dyDescent="0.25">
      <c r="A71" s="21">
        <v>2021</v>
      </c>
      <c r="B71" s="4">
        <v>11</v>
      </c>
      <c r="C71" s="1">
        <v>8</v>
      </c>
      <c r="D71" s="1">
        <v>26</v>
      </c>
      <c r="E71" s="1">
        <v>0</v>
      </c>
      <c r="F71" s="1">
        <v>0</v>
      </c>
      <c r="G71" s="31">
        <v>8</v>
      </c>
      <c r="H71" s="31">
        <v>26</v>
      </c>
      <c r="I71" s="1">
        <v>53</v>
      </c>
      <c r="J71" s="1">
        <v>84</v>
      </c>
      <c r="K71" s="1">
        <v>4</v>
      </c>
      <c r="L71" s="1">
        <v>6</v>
      </c>
      <c r="M71" s="31">
        <v>57</v>
      </c>
      <c r="N71" s="31">
        <v>90</v>
      </c>
      <c r="O71" s="1">
        <v>61</v>
      </c>
      <c r="P71" s="1">
        <v>110</v>
      </c>
      <c r="Q71" s="1">
        <v>4</v>
      </c>
      <c r="R71" s="1">
        <v>6</v>
      </c>
      <c r="S71" s="31">
        <v>65</v>
      </c>
      <c r="T71" s="31">
        <v>116</v>
      </c>
    </row>
    <row r="72" spans="1:20" ht="21" customHeight="1" thickBot="1" x14ac:dyDescent="0.3">
      <c r="A72" s="42">
        <v>2021</v>
      </c>
      <c r="B72" s="43">
        <v>12</v>
      </c>
      <c r="C72" s="44">
        <v>21</v>
      </c>
      <c r="D72" s="44">
        <v>37</v>
      </c>
      <c r="E72" s="44">
        <v>2</v>
      </c>
      <c r="F72" s="44">
        <v>2</v>
      </c>
      <c r="G72" s="45">
        <v>23</v>
      </c>
      <c r="H72" s="45">
        <v>39</v>
      </c>
      <c r="I72" s="44">
        <v>32</v>
      </c>
      <c r="J72" s="44">
        <v>59</v>
      </c>
      <c r="K72" s="44">
        <v>34</v>
      </c>
      <c r="L72" s="44">
        <v>121</v>
      </c>
      <c r="M72" s="45">
        <v>66</v>
      </c>
      <c r="N72" s="45">
        <v>180</v>
      </c>
      <c r="O72" s="44">
        <v>53</v>
      </c>
      <c r="P72" s="44">
        <v>96</v>
      </c>
      <c r="Q72" s="44">
        <v>36</v>
      </c>
      <c r="R72" s="44">
        <v>123</v>
      </c>
      <c r="S72" s="45">
        <v>89</v>
      </c>
      <c r="T72" s="45">
        <v>219</v>
      </c>
    </row>
    <row r="73" spans="1:20" ht="21" customHeight="1" x14ac:dyDescent="0.25">
      <c r="A73" s="85" t="s">
        <v>10</v>
      </c>
      <c r="B73" s="85"/>
      <c r="C73" s="38">
        <f>SUM(C61:C72)</f>
        <v>480</v>
      </c>
      <c r="D73" s="38">
        <f t="shared" ref="D73:T73" si="9">SUM(D61:D72)</f>
        <v>936</v>
      </c>
      <c r="E73" s="38">
        <f t="shared" si="9"/>
        <v>55</v>
      </c>
      <c r="F73" s="38">
        <f t="shared" si="9"/>
        <v>125</v>
      </c>
      <c r="G73" s="39">
        <f t="shared" si="9"/>
        <v>535</v>
      </c>
      <c r="H73" s="39">
        <f t="shared" si="9"/>
        <v>1061</v>
      </c>
      <c r="I73" s="38">
        <f t="shared" si="9"/>
        <v>1570</v>
      </c>
      <c r="J73" s="38">
        <f t="shared" si="9"/>
        <v>3557</v>
      </c>
      <c r="K73" s="38">
        <f t="shared" si="9"/>
        <v>345</v>
      </c>
      <c r="L73" s="38">
        <f t="shared" si="9"/>
        <v>856</v>
      </c>
      <c r="M73" s="39">
        <f t="shared" si="9"/>
        <v>1915</v>
      </c>
      <c r="N73" s="39">
        <f t="shared" si="9"/>
        <v>4413</v>
      </c>
      <c r="O73" s="38">
        <f t="shared" si="9"/>
        <v>2050</v>
      </c>
      <c r="P73" s="38">
        <f t="shared" si="9"/>
        <v>4493</v>
      </c>
      <c r="Q73" s="38">
        <f t="shared" si="9"/>
        <v>400</v>
      </c>
      <c r="R73" s="38">
        <f t="shared" si="9"/>
        <v>981</v>
      </c>
      <c r="S73" s="39">
        <f t="shared" si="9"/>
        <v>2450</v>
      </c>
      <c r="T73" s="39">
        <f t="shared" si="9"/>
        <v>5474</v>
      </c>
    </row>
    <row r="74" spans="1:20" ht="21" customHeight="1" thickBot="1" x14ac:dyDescent="0.3">
      <c r="A74" s="86" t="s">
        <v>209</v>
      </c>
      <c r="B74" s="86"/>
      <c r="C74" s="20">
        <f>(C73-C87)/C87</f>
        <v>9.8398169336384442E-2</v>
      </c>
      <c r="D74" s="20">
        <f t="shared" ref="D74:T74" si="10">(D73-D87)/D87</f>
        <v>6.2429057888762768E-2</v>
      </c>
      <c r="E74" s="20">
        <f t="shared" si="10"/>
        <v>1.75</v>
      </c>
      <c r="F74" s="20">
        <f t="shared" si="10"/>
        <v>2.90625</v>
      </c>
      <c r="G74" s="34">
        <f t="shared" si="10"/>
        <v>0.17067833698030635</v>
      </c>
      <c r="H74" s="34">
        <f t="shared" si="10"/>
        <v>0.16210295728368018</v>
      </c>
      <c r="I74" s="20">
        <f t="shared" si="10"/>
        <v>0.25099601593625498</v>
      </c>
      <c r="J74" s="20">
        <f t="shared" si="10"/>
        <v>0.12102111566341002</v>
      </c>
      <c r="K74" s="20">
        <f t="shared" si="10"/>
        <v>1.8512396694214877</v>
      </c>
      <c r="L74" s="20">
        <f t="shared" si="10"/>
        <v>1.9619377162629759</v>
      </c>
      <c r="M74" s="34">
        <f t="shared" si="10"/>
        <v>0.39171511627906974</v>
      </c>
      <c r="N74" s="34">
        <f t="shared" si="10"/>
        <v>0.27469670710571925</v>
      </c>
      <c r="O74" s="20">
        <f t="shared" si="10"/>
        <v>0.2115839243498818</v>
      </c>
      <c r="P74" s="20">
        <f t="shared" si="10"/>
        <v>0.10828811050814011</v>
      </c>
      <c r="Q74" s="20">
        <f t="shared" si="10"/>
        <v>1.8368794326241136</v>
      </c>
      <c r="R74" s="20">
        <f t="shared" si="10"/>
        <v>2.05607476635514</v>
      </c>
      <c r="S74" s="34">
        <f t="shared" si="10"/>
        <v>0.3366066557555919</v>
      </c>
      <c r="T74" s="34">
        <f t="shared" si="10"/>
        <v>0.25119999999999998</v>
      </c>
    </row>
    <row r="75" spans="1:20" ht="21" customHeight="1" thickTop="1" x14ac:dyDescent="0.25">
      <c r="A75" s="23">
        <v>2020</v>
      </c>
      <c r="B75" s="15">
        <v>1</v>
      </c>
      <c r="C75" s="16">
        <v>28</v>
      </c>
      <c r="D75" s="16">
        <v>46</v>
      </c>
      <c r="E75" s="16">
        <v>2</v>
      </c>
      <c r="F75" s="16">
        <v>2</v>
      </c>
      <c r="G75" s="33">
        <v>30</v>
      </c>
      <c r="H75" s="33">
        <v>48</v>
      </c>
      <c r="I75" s="16">
        <v>81</v>
      </c>
      <c r="J75" s="16">
        <v>152</v>
      </c>
      <c r="K75" s="16">
        <v>15</v>
      </c>
      <c r="L75" s="16">
        <v>40</v>
      </c>
      <c r="M75" s="33">
        <v>96</v>
      </c>
      <c r="N75" s="33">
        <v>192</v>
      </c>
      <c r="O75" s="16">
        <v>109</v>
      </c>
      <c r="P75" s="16">
        <v>198</v>
      </c>
      <c r="Q75" s="16">
        <v>17</v>
      </c>
      <c r="R75" s="16">
        <v>42</v>
      </c>
      <c r="S75" s="33">
        <v>126</v>
      </c>
      <c r="T75" s="33">
        <v>240</v>
      </c>
    </row>
    <row r="76" spans="1:20" ht="21" customHeight="1" x14ac:dyDescent="0.25">
      <c r="A76" s="22">
        <v>2020</v>
      </c>
      <c r="B76" s="9">
        <v>2</v>
      </c>
      <c r="C76" s="10">
        <v>16</v>
      </c>
      <c r="D76" s="10">
        <v>16</v>
      </c>
      <c r="E76" s="10">
        <v>3</v>
      </c>
      <c r="F76" s="10">
        <v>3</v>
      </c>
      <c r="G76" s="31">
        <v>19</v>
      </c>
      <c r="H76" s="31">
        <v>19</v>
      </c>
      <c r="I76" s="10">
        <v>31</v>
      </c>
      <c r="J76" s="10">
        <v>64</v>
      </c>
      <c r="K76" s="10">
        <v>0</v>
      </c>
      <c r="L76" s="10">
        <v>0</v>
      </c>
      <c r="M76" s="31">
        <v>31</v>
      </c>
      <c r="N76" s="31">
        <v>64</v>
      </c>
      <c r="O76" s="10">
        <v>47</v>
      </c>
      <c r="P76" s="10">
        <v>80</v>
      </c>
      <c r="Q76" s="10">
        <v>3</v>
      </c>
      <c r="R76" s="10">
        <v>3</v>
      </c>
      <c r="S76" s="31">
        <v>50</v>
      </c>
      <c r="T76" s="31">
        <v>83</v>
      </c>
    </row>
    <row r="77" spans="1:20" ht="21" customHeight="1" x14ac:dyDescent="0.25">
      <c r="A77" s="21">
        <v>2020</v>
      </c>
      <c r="B77" s="4">
        <v>3</v>
      </c>
      <c r="C77" s="1">
        <v>2</v>
      </c>
      <c r="D77" s="1">
        <v>2</v>
      </c>
      <c r="E77" s="1">
        <v>0</v>
      </c>
      <c r="F77" s="1">
        <v>0</v>
      </c>
      <c r="G77" s="31">
        <v>2</v>
      </c>
      <c r="H77" s="31">
        <v>2</v>
      </c>
      <c r="I77" s="1">
        <v>25</v>
      </c>
      <c r="J77" s="1">
        <v>43</v>
      </c>
      <c r="K77" s="1">
        <v>1</v>
      </c>
      <c r="L77" s="1">
        <v>1</v>
      </c>
      <c r="M77" s="31">
        <v>26</v>
      </c>
      <c r="N77" s="31">
        <v>44</v>
      </c>
      <c r="O77" s="1">
        <v>27</v>
      </c>
      <c r="P77" s="1">
        <v>45</v>
      </c>
      <c r="Q77" s="1">
        <v>1</v>
      </c>
      <c r="R77" s="1">
        <v>1</v>
      </c>
      <c r="S77" s="31">
        <v>28</v>
      </c>
      <c r="T77" s="31">
        <v>46</v>
      </c>
    </row>
    <row r="78" spans="1:20" ht="21" customHeight="1" x14ac:dyDescent="0.25">
      <c r="A78" s="22">
        <v>2020</v>
      </c>
      <c r="B78" s="9">
        <v>4</v>
      </c>
      <c r="C78" s="10">
        <v>0</v>
      </c>
      <c r="D78" s="10">
        <v>0</v>
      </c>
      <c r="E78" s="10">
        <v>0</v>
      </c>
      <c r="F78" s="10">
        <v>0</v>
      </c>
      <c r="G78" s="31">
        <v>0</v>
      </c>
      <c r="H78" s="31">
        <v>0</v>
      </c>
      <c r="I78" s="10">
        <v>18</v>
      </c>
      <c r="J78" s="10">
        <v>50</v>
      </c>
      <c r="K78" s="10">
        <v>0</v>
      </c>
      <c r="L78" s="10">
        <v>0</v>
      </c>
      <c r="M78" s="31">
        <v>18</v>
      </c>
      <c r="N78" s="31">
        <v>50</v>
      </c>
      <c r="O78" s="10">
        <v>18</v>
      </c>
      <c r="P78" s="10">
        <v>50</v>
      </c>
      <c r="Q78" s="10">
        <v>0</v>
      </c>
      <c r="R78" s="10">
        <v>0</v>
      </c>
      <c r="S78" s="31">
        <v>18</v>
      </c>
      <c r="T78" s="31">
        <v>50</v>
      </c>
    </row>
    <row r="79" spans="1:20" ht="21" customHeight="1" x14ac:dyDescent="0.25">
      <c r="A79" s="21">
        <v>2020</v>
      </c>
      <c r="B79" s="4">
        <v>5</v>
      </c>
      <c r="C79" s="1">
        <v>0</v>
      </c>
      <c r="D79" s="1">
        <v>0</v>
      </c>
      <c r="E79" s="1">
        <v>0</v>
      </c>
      <c r="F79" s="1">
        <v>0</v>
      </c>
      <c r="G79" s="31">
        <v>0</v>
      </c>
      <c r="H79" s="31">
        <v>0</v>
      </c>
      <c r="I79" s="1">
        <v>5</v>
      </c>
      <c r="J79" s="1">
        <v>10</v>
      </c>
      <c r="K79" s="1">
        <v>0</v>
      </c>
      <c r="L79" s="1">
        <v>0</v>
      </c>
      <c r="M79" s="31">
        <v>5</v>
      </c>
      <c r="N79" s="31">
        <v>10</v>
      </c>
      <c r="O79" s="1">
        <v>5</v>
      </c>
      <c r="P79" s="1">
        <v>10</v>
      </c>
      <c r="Q79" s="1">
        <v>0</v>
      </c>
      <c r="R79" s="1">
        <v>0</v>
      </c>
      <c r="S79" s="31">
        <v>5</v>
      </c>
      <c r="T79" s="31">
        <v>10</v>
      </c>
    </row>
    <row r="80" spans="1:20" ht="21" customHeight="1" x14ac:dyDescent="0.25">
      <c r="A80" s="22">
        <v>2020</v>
      </c>
      <c r="B80" s="9">
        <v>6</v>
      </c>
      <c r="C80" s="10">
        <v>15</v>
      </c>
      <c r="D80" s="10">
        <v>23</v>
      </c>
      <c r="E80" s="10">
        <v>2</v>
      </c>
      <c r="F80" s="10">
        <v>2</v>
      </c>
      <c r="G80" s="31">
        <v>17</v>
      </c>
      <c r="H80" s="31">
        <v>25</v>
      </c>
      <c r="I80" s="10">
        <v>32</v>
      </c>
      <c r="J80" s="10">
        <v>93</v>
      </c>
      <c r="K80" s="10">
        <v>0</v>
      </c>
      <c r="L80" s="10">
        <v>0</v>
      </c>
      <c r="M80" s="31">
        <v>32</v>
      </c>
      <c r="N80" s="31">
        <v>93</v>
      </c>
      <c r="O80" s="10">
        <v>47</v>
      </c>
      <c r="P80" s="10">
        <v>116</v>
      </c>
      <c r="Q80" s="10">
        <v>2</v>
      </c>
      <c r="R80" s="10">
        <v>2</v>
      </c>
      <c r="S80" s="31">
        <v>49</v>
      </c>
      <c r="T80" s="31">
        <v>118</v>
      </c>
    </row>
    <row r="81" spans="1:20" ht="21" customHeight="1" x14ac:dyDescent="0.25">
      <c r="A81" s="21">
        <v>2020</v>
      </c>
      <c r="B81" s="4">
        <v>7</v>
      </c>
      <c r="C81" s="1">
        <v>62</v>
      </c>
      <c r="D81" s="1">
        <v>119</v>
      </c>
      <c r="E81" s="1">
        <v>1</v>
      </c>
      <c r="F81" s="1">
        <v>3</v>
      </c>
      <c r="G81" s="31">
        <v>63</v>
      </c>
      <c r="H81" s="31">
        <v>122</v>
      </c>
      <c r="I81" s="1">
        <v>107</v>
      </c>
      <c r="J81" s="1">
        <v>326</v>
      </c>
      <c r="K81" s="1">
        <v>21</v>
      </c>
      <c r="L81" s="1">
        <v>46</v>
      </c>
      <c r="M81" s="31">
        <v>128</v>
      </c>
      <c r="N81" s="31">
        <v>372</v>
      </c>
      <c r="O81" s="1">
        <v>169</v>
      </c>
      <c r="P81" s="1">
        <v>445</v>
      </c>
      <c r="Q81" s="1">
        <v>22</v>
      </c>
      <c r="R81" s="1">
        <v>49</v>
      </c>
      <c r="S81" s="31">
        <v>191</v>
      </c>
      <c r="T81" s="31">
        <v>494</v>
      </c>
    </row>
    <row r="82" spans="1:20" ht="21" customHeight="1" x14ac:dyDescent="0.25">
      <c r="A82" s="22">
        <v>2020</v>
      </c>
      <c r="B82" s="9">
        <v>8</v>
      </c>
      <c r="C82" s="10">
        <v>251</v>
      </c>
      <c r="D82" s="10">
        <v>583</v>
      </c>
      <c r="E82" s="10">
        <v>8</v>
      </c>
      <c r="F82" s="10">
        <v>12</v>
      </c>
      <c r="G82" s="31">
        <v>259</v>
      </c>
      <c r="H82" s="31">
        <v>595</v>
      </c>
      <c r="I82" s="10">
        <v>702</v>
      </c>
      <c r="J82" s="10">
        <v>1893</v>
      </c>
      <c r="K82" s="10">
        <v>54</v>
      </c>
      <c r="L82" s="10">
        <v>122</v>
      </c>
      <c r="M82" s="31">
        <v>756</v>
      </c>
      <c r="N82" s="31">
        <v>2015</v>
      </c>
      <c r="O82" s="10">
        <v>953</v>
      </c>
      <c r="P82" s="10">
        <v>2476</v>
      </c>
      <c r="Q82" s="10">
        <v>62</v>
      </c>
      <c r="R82" s="10">
        <v>134</v>
      </c>
      <c r="S82" s="31">
        <v>1015</v>
      </c>
      <c r="T82" s="31">
        <v>2610</v>
      </c>
    </row>
    <row r="83" spans="1:20" ht="21" customHeight="1" x14ac:dyDescent="0.25">
      <c r="A83" s="21">
        <v>2020</v>
      </c>
      <c r="B83" s="4">
        <v>9</v>
      </c>
      <c r="C83" s="1">
        <v>26</v>
      </c>
      <c r="D83" s="1">
        <v>48</v>
      </c>
      <c r="E83" s="1">
        <v>0</v>
      </c>
      <c r="F83" s="1">
        <v>4</v>
      </c>
      <c r="G83" s="31">
        <v>26</v>
      </c>
      <c r="H83" s="31">
        <v>52</v>
      </c>
      <c r="I83" s="1">
        <v>112</v>
      </c>
      <c r="J83" s="1">
        <v>245</v>
      </c>
      <c r="K83" s="1">
        <v>16</v>
      </c>
      <c r="L83" s="1">
        <v>44</v>
      </c>
      <c r="M83" s="31">
        <v>128</v>
      </c>
      <c r="N83" s="31">
        <v>289</v>
      </c>
      <c r="O83" s="1">
        <v>138</v>
      </c>
      <c r="P83" s="1">
        <v>293</v>
      </c>
      <c r="Q83" s="1">
        <v>16</v>
      </c>
      <c r="R83" s="1">
        <v>48</v>
      </c>
      <c r="S83" s="31">
        <v>154</v>
      </c>
      <c r="T83" s="31">
        <v>341</v>
      </c>
    </row>
    <row r="84" spans="1:20" ht="21" customHeight="1" x14ac:dyDescent="0.25">
      <c r="A84" s="22">
        <v>2020</v>
      </c>
      <c r="B84" s="9">
        <v>10</v>
      </c>
      <c r="C84" s="10">
        <v>30</v>
      </c>
      <c r="D84" s="10">
        <v>34</v>
      </c>
      <c r="E84" s="10">
        <v>4</v>
      </c>
      <c r="F84" s="10">
        <v>6</v>
      </c>
      <c r="G84" s="31">
        <v>34</v>
      </c>
      <c r="H84" s="31">
        <v>40</v>
      </c>
      <c r="I84" s="10">
        <v>81</v>
      </c>
      <c r="J84" s="10">
        <v>153</v>
      </c>
      <c r="K84" s="10">
        <v>14</v>
      </c>
      <c r="L84" s="10">
        <v>36</v>
      </c>
      <c r="M84" s="31">
        <v>95</v>
      </c>
      <c r="N84" s="31">
        <v>189</v>
      </c>
      <c r="O84" s="10">
        <v>111</v>
      </c>
      <c r="P84" s="10">
        <v>187</v>
      </c>
      <c r="Q84" s="10">
        <v>18</v>
      </c>
      <c r="R84" s="10">
        <v>42</v>
      </c>
      <c r="S84" s="31">
        <v>129</v>
      </c>
      <c r="T84" s="31">
        <v>229</v>
      </c>
    </row>
    <row r="85" spans="1:20" ht="21" customHeight="1" x14ac:dyDescent="0.25">
      <c r="A85" s="21">
        <v>2020</v>
      </c>
      <c r="B85" s="4">
        <v>11</v>
      </c>
      <c r="C85" s="1">
        <v>2</v>
      </c>
      <c r="D85" s="1">
        <v>2</v>
      </c>
      <c r="E85" s="1">
        <v>0</v>
      </c>
      <c r="F85" s="1">
        <v>0</v>
      </c>
      <c r="G85" s="31">
        <v>2</v>
      </c>
      <c r="H85" s="31">
        <v>2</v>
      </c>
      <c r="I85" s="1">
        <v>38</v>
      </c>
      <c r="J85" s="1">
        <v>94</v>
      </c>
      <c r="K85" s="1">
        <v>0</v>
      </c>
      <c r="L85" s="1">
        <v>0</v>
      </c>
      <c r="M85" s="31">
        <v>38</v>
      </c>
      <c r="N85" s="31">
        <v>94</v>
      </c>
      <c r="O85" s="1">
        <v>40</v>
      </c>
      <c r="P85" s="1">
        <v>96</v>
      </c>
      <c r="Q85" s="1">
        <v>0</v>
      </c>
      <c r="R85" s="1">
        <v>0</v>
      </c>
      <c r="S85" s="31">
        <v>40</v>
      </c>
      <c r="T85" s="31">
        <v>96</v>
      </c>
    </row>
    <row r="86" spans="1:20" ht="21" customHeight="1" thickBot="1" x14ac:dyDescent="0.3">
      <c r="A86" s="42">
        <v>2020</v>
      </c>
      <c r="B86" s="43">
        <v>12</v>
      </c>
      <c r="C86" s="44">
        <v>5</v>
      </c>
      <c r="D86" s="44">
        <v>8</v>
      </c>
      <c r="E86" s="44">
        <v>0</v>
      </c>
      <c r="F86" s="44">
        <v>0</v>
      </c>
      <c r="G86" s="45">
        <v>5</v>
      </c>
      <c r="H86" s="45">
        <v>8</v>
      </c>
      <c r="I86" s="44">
        <v>23</v>
      </c>
      <c r="J86" s="44">
        <v>50</v>
      </c>
      <c r="K86" s="44">
        <v>0</v>
      </c>
      <c r="L86" s="44">
        <v>0</v>
      </c>
      <c r="M86" s="45">
        <v>23</v>
      </c>
      <c r="N86" s="45">
        <v>50</v>
      </c>
      <c r="O86" s="44">
        <v>28</v>
      </c>
      <c r="P86" s="44">
        <v>58</v>
      </c>
      <c r="Q86" s="44">
        <v>0</v>
      </c>
      <c r="R86" s="44">
        <v>0</v>
      </c>
      <c r="S86" s="45">
        <v>28</v>
      </c>
      <c r="T86" s="45">
        <v>58</v>
      </c>
    </row>
    <row r="87" spans="1:20" ht="21" customHeight="1" x14ac:dyDescent="0.25">
      <c r="A87" s="85" t="s">
        <v>9</v>
      </c>
      <c r="B87" s="85"/>
      <c r="C87" s="38">
        <f>SUM(C75:C86)</f>
        <v>437</v>
      </c>
      <c r="D87" s="38">
        <f t="shared" ref="D87:T87" si="11">SUM(D75:D86)</f>
        <v>881</v>
      </c>
      <c r="E87" s="38">
        <f t="shared" si="11"/>
        <v>20</v>
      </c>
      <c r="F87" s="38">
        <f t="shared" si="11"/>
        <v>32</v>
      </c>
      <c r="G87" s="39">
        <f t="shared" si="11"/>
        <v>457</v>
      </c>
      <c r="H87" s="39">
        <f t="shared" si="11"/>
        <v>913</v>
      </c>
      <c r="I87" s="38">
        <f t="shared" si="11"/>
        <v>1255</v>
      </c>
      <c r="J87" s="38">
        <f t="shared" si="11"/>
        <v>3173</v>
      </c>
      <c r="K87" s="38">
        <f t="shared" si="11"/>
        <v>121</v>
      </c>
      <c r="L87" s="38">
        <f t="shared" si="11"/>
        <v>289</v>
      </c>
      <c r="M87" s="39">
        <f t="shared" si="11"/>
        <v>1376</v>
      </c>
      <c r="N87" s="39">
        <f t="shared" si="11"/>
        <v>3462</v>
      </c>
      <c r="O87" s="38">
        <f t="shared" si="11"/>
        <v>1692</v>
      </c>
      <c r="P87" s="38">
        <f t="shared" si="11"/>
        <v>4054</v>
      </c>
      <c r="Q87" s="38">
        <f t="shared" si="11"/>
        <v>141</v>
      </c>
      <c r="R87" s="38">
        <f t="shared" si="11"/>
        <v>321</v>
      </c>
      <c r="S87" s="39">
        <f t="shared" si="11"/>
        <v>1833</v>
      </c>
      <c r="T87" s="39">
        <f t="shared" si="11"/>
        <v>4375</v>
      </c>
    </row>
    <row r="88" spans="1:20" ht="21" customHeight="1" thickBot="1" x14ac:dyDescent="0.3">
      <c r="A88" s="86" t="s">
        <v>210</v>
      </c>
      <c r="B88" s="86"/>
      <c r="C88" s="20">
        <f>(C87-C101)/C101</f>
        <v>-0.64355628058727565</v>
      </c>
      <c r="D88" s="20">
        <f t="shared" ref="D88:T88" si="12">(D87-D101)/D101</f>
        <v>-0.56834884860362567</v>
      </c>
      <c r="E88" s="20">
        <f t="shared" si="12"/>
        <v>-0.91869918699186992</v>
      </c>
      <c r="F88" s="20">
        <f t="shared" si="12"/>
        <v>-0.9177377892030848</v>
      </c>
      <c r="G88" s="34">
        <f t="shared" si="12"/>
        <v>-0.68953804347826086</v>
      </c>
      <c r="H88" s="34">
        <f t="shared" si="12"/>
        <v>-0.62427983539094645</v>
      </c>
      <c r="I88" s="20">
        <f t="shared" si="12"/>
        <v>-0.5274849397590361</v>
      </c>
      <c r="J88" s="20">
        <f t="shared" si="12"/>
        <v>-0.45714285714285713</v>
      </c>
      <c r="K88" s="20">
        <f t="shared" si="12"/>
        <v>-0.86107921928817455</v>
      </c>
      <c r="L88" s="20">
        <f t="shared" si="12"/>
        <v>-0.86425551902301545</v>
      </c>
      <c r="M88" s="34">
        <f t="shared" si="12"/>
        <v>-0.60986674227388715</v>
      </c>
      <c r="N88" s="34">
        <f t="shared" si="12"/>
        <v>-0.56583897667419114</v>
      </c>
      <c r="O88" s="20">
        <f t="shared" si="12"/>
        <v>-0.56414219474497684</v>
      </c>
      <c r="P88" s="20">
        <f t="shared" si="12"/>
        <v>-0.48592442302815114</v>
      </c>
      <c r="Q88" s="20">
        <f t="shared" si="12"/>
        <v>-0.87376902417188895</v>
      </c>
      <c r="R88" s="20">
        <f t="shared" si="12"/>
        <v>-0.87251787132644953</v>
      </c>
      <c r="S88" s="34">
        <f t="shared" si="12"/>
        <v>-0.63332666533306659</v>
      </c>
      <c r="T88" s="34">
        <f t="shared" si="12"/>
        <v>-0.57948865820838136</v>
      </c>
    </row>
    <row r="89" spans="1:20" ht="21" customHeight="1" thickTop="1" x14ac:dyDescent="0.25">
      <c r="A89" s="23">
        <v>2019</v>
      </c>
      <c r="B89" s="15">
        <v>1</v>
      </c>
      <c r="C89" s="16">
        <v>49</v>
      </c>
      <c r="D89" s="16">
        <v>89</v>
      </c>
      <c r="E89" s="16">
        <v>2</v>
      </c>
      <c r="F89" s="16">
        <v>6</v>
      </c>
      <c r="G89" s="33">
        <v>51</v>
      </c>
      <c r="H89" s="33">
        <v>95</v>
      </c>
      <c r="I89" s="16">
        <v>77</v>
      </c>
      <c r="J89" s="16">
        <v>256</v>
      </c>
      <c r="K89" s="16">
        <v>14</v>
      </c>
      <c r="L89" s="16">
        <v>30</v>
      </c>
      <c r="M89" s="33">
        <v>91</v>
      </c>
      <c r="N89" s="33">
        <v>286</v>
      </c>
      <c r="O89" s="16">
        <v>126</v>
      </c>
      <c r="P89" s="16">
        <v>345</v>
      </c>
      <c r="Q89" s="16">
        <v>16</v>
      </c>
      <c r="R89" s="16">
        <v>36</v>
      </c>
      <c r="S89" s="33">
        <v>142</v>
      </c>
      <c r="T89" s="33">
        <v>381</v>
      </c>
    </row>
    <row r="90" spans="1:20" ht="21" customHeight="1" x14ac:dyDescent="0.25">
      <c r="A90" s="22">
        <v>2019</v>
      </c>
      <c r="B90" s="9">
        <v>2</v>
      </c>
      <c r="C90" s="10">
        <v>12</v>
      </c>
      <c r="D90" s="10">
        <v>19</v>
      </c>
      <c r="E90" s="10">
        <v>0</v>
      </c>
      <c r="F90" s="10">
        <v>0</v>
      </c>
      <c r="G90" s="31">
        <v>12</v>
      </c>
      <c r="H90" s="31">
        <v>19</v>
      </c>
      <c r="I90" s="10">
        <v>49</v>
      </c>
      <c r="J90" s="10">
        <v>90</v>
      </c>
      <c r="K90" s="10">
        <v>11</v>
      </c>
      <c r="L90" s="10">
        <v>27</v>
      </c>
      <c r="M90" s="31">
        <v>60</v>
      </c>
      <c r="N90" s="31">
        <v>117</v>
      </c>
      <c r="O90" s="10">
        <v>61</v>
      </c>
      <c r="P90" s="10">
        <v>109</v>
      </c>
      <c r="Q90" s="10">
        <v>11</v>
      </c>
      <c r="R90" s="10">
        <v>27</v>
      </c>
      <c r="S90" s="31">
        <v>72</v>
      </c>
      <c r="T90" s="31">
        <v>136</v>
      </c>
    </row>
    <row r="91" spans="1:20" ht="21" customHeight="1" x14ac:dyDescent="0.25">
      <c r="A91" s="21">
        <v>2019</v>
      </c>
      <c r="B91" s="4">
        <v>3</v>
      </c>
      <c r="C91" s="1">
        <v>28</v>
      </c>
      <c r="D91" s="1">
        <v>40</v>
      </c>
      <c r="E91" s="1">
        <v>0</v>
      </c>
      <c r="F91" s="1">
        <v>0</v>
      </c>
      <c r="G91" s="31">
        <v>28</v>
      </c>
      <c r="H91" s="31">
        <v>40</v>
      </c>
      <c r="I91" s="1">
        <v>126</v>
      </c>
      <c r="J91" s="1">
        <v>233</v>
      </c>
      <c r="K91" s="1">
        <v>29</v>
      </c>
      <c r="L91" s="1">
        <v>56</v>
      </c>
      <c r="M91" s="31">
        <v>155</v>
      </c>
      <c r="N91" s="31">
        <v>289</v>
      </c>
      <c r="O91" s="1">
        <v>154</v>
      </c>
      <c r="P91" s="1">
        <v>273</v>
      </c>
      <c r="Q91" s="1">
        <v>29</v>
      </c>
      <c r="R91" s="1">
        <v>56</v>
      </c>
      <c r="S91" s="31">
        <v>183</v>
      </c>
      <c r="T91" s="31">
        <v>329</v>
      </c>
    </row>
    <row r="92" spans="1:20" ht="21" customHeight="1" x14ac:dyDescent="0.25">
      <c r="A92" s="22">
        <v>2019</v>
      </c>
      <c r="B92" s="9">
        <v>4</v>
      </c>
      <c r="C92" s="10">
        <v>207</v>
      </c>
      <c r="D92" s="10">
        <v>345</v>
      </c>
      <c r="E92" s="10">
        <v>41</v>
      </c>
      <c r="F92" s="10">
        <v>56</v>
      </c>
      <c r="G92" s="31">
        <v>248</v>
      </c>
      <c r="H92" s="31">
        <v>401</v>
      </c>
      <c r="I92" s="10">
        <v>399</v>
      </c>
      <c r="J92" s="10">
        <v>798</v>
      </c>
      <c r="K92" s="10">
        <v>90</v>
      </c>
      <c r="L92" s="10">
        <v>167</v>
      </c>
      <c r="M92" s="31">
        <v>489</v>
      </c>
      <c r="N92" s="31">
        <v>965</v>
      </c>
      <c r="O92" s="10">
        <v>606</v>
      </c>
      <c r="P92" s="10">
        <v>1143</v>
      </c>
      <c r="Q92" s="10">
        <v>131</v>
      </c>
      <c r="R92" s="10">
        <v>223</v>
      </c>
      <c r="S92" s="31">
        <v>737</v>
      </c>
      <c r="T92" s="31">
        <v>1366</v>
      </c>
    </row>
    <row r="93" spans="1:20" ht="21" customHeight="1" x14ac:dyDescent="0.25">
      <c r="A93" s="21">
        <v>2019</v>
      </c>
      <c r="B93" s="4">
        <v>5</v>
      </c>
      <c r="C93" s="1">
        <v>101</v>
      </c>
      <c r="D93" s="1">
        <v>190</v>
      </c>
      <c r="E93" s="1">
        <v>57</v>
      </c>
      <c r="F93" s="1">
        <v>94</v>
      </c>
      <c r="G93" s="31">
        <v>158</v>
      </c>
      <c r="H93" s="31">
        <v>284</v>
      </c>
      <c r="I93" s="1">
        <v>202</v>
      </c>
      <c r="J93" s="1">
        <v>483</v>
      </c>
      <c r="K93" s="1">
        <v>117</v>
      </c>
      <c r="L93" s="1">
        <v>242</v>
      </c>
      <c r="M93" s="31">
        <v>319</v>
      </c>
      <c r="N93" s="31">
        <v>725</v>
      </c>
      <c r="O93" s="1">
        <v>303</v>
      </c>
      <c r="P93" s="1">
        <v>673</v>
      </c>
      <c r="Q93" s="1">
        <v>174</v>
      </c>
      <c r="R93" s="1">
        <v>336</v>
      </c>
      <c r="S93" s="31">
        <v>477</v>
      </c>
      <c r="T93" s="31">
        <v>1009</v>
      </c>
    </row>
    <row r="94" spans="1:20" ht="21" customHeight="1" x14ac:dyDescent="0.25">
      <c r="A94" s="22">
        <v>2019</v>
      </c>
      <c r="B94" s="9">
        <v>6</v>
      </c>
      <c r="C94" s="10">
        <v>137</v>
      </c>
      <c r="D94" s="10">
        <v>223</v>
      </c>
      <c r="E94" s="10">
        <v>14</v>
      </c>
      <c r="F94" s="10">
        <v>19</v>
      </c>
      <c r="G94" s="31">
        <v>151</v>
      </c>
      <c r="H94" s="31">
        <v>242</v>
      </c>
      <c r="I94" s="10">
        <v>206</v>
      </c>
      <c r="J94" s="10">
        <v>396</v>
      </c>
      <c r="K94" s="10">
        <v>96</v>
      </c>
      <c r="L94" s="10">
        <v>368</v>
      </c>
      <c r="M94" s="31">
        <v>302</v>
      </c>
      <c r="N94" s="31">
        <v>764</v>
      </c>
      <c r="O94" s="10">
        <v>343</v>
      </c>
      <c r="P94" s="10">
        <v>619</v>
      </c>
      <c r="Q94" s="10">
        <v>110</v>
      </c>
      <c r="R94" s="10">
        <v>387</v>
      </c>
      <c r="S94" s="31">
        <v>453</v>
      </c>
      <c r="T94" s="31">
        <v>1006</v>
      </c>
    </row>
    <row r="95" spans="1:20" ht="21" customHeight="1" x14ac:dyDescent="0.25">
      <c r="A95" s="21">
        <v>2019</v>
      </c>
      <c r="B95" s="4">
        <v>7</v>
      </c>
      <c r="C95" s="1">
        <v>46</v>
      </c>
      <c r="D95" s="1">
        <v>98</v>
      </c>
      <c r="E95" s="1">
        <v>26</v>
      </c>
      <c r="F95" s="1">
        <v>37</v>
      </c>
      <c r="G95" s="31">
        <v>72</v>
      </c>
      <c r="H95" s="31">
        <v>135</v>
      </c>
      <c r="I95" s="1">
        <v>218</v>
      </c>
      <c r="J95" s="1">
        <v>427</v>
      </c>
      <c r="K95" s="1">
        <v>113</v>
      </c>
      <c r="L95" s="1">
        <v>298</v>
      </c>
      <c r="M95" s="31">
        <v>331</v>
      </c>
      <c r="N95" s="31">
        <v>725</v>
      </c>
      <c r="O95" s="1">
        <v>264</v>
      </c>
      <c r="P95" s="1">
        <v>525</v>
      </c>
      <c r="Q95" s="1">
        <v>139</v>
      </c>
      <c r="R95" s="1">
        <v>335</v>
      </c>
      <c r="S95" s="31">
        <v>403</v>
      </c>
      <c r="T95" s="31">
        <v>860</v>
      </c>
    </row>
    <row r="96" spans="1:20" ht="21" customHeight="1" x14ac:dyDescent="0.25">
      <c r="A96" s="22">
        <v>2019</v>
      </c>
      <c r="B96" s="9">
        <v>8</v>
      </c>
      <c r="C96" s="10">
        <v>275</v>
      </c>
      <c r="D96" s="10">
        <v>481</v>
      </c>
      <c r="E96" s="10">
        <v>41</v>
      </c>
      <c r="F96" s="10">
        <v>77</v>
      </c>
      <c r="G96" s="31">
        <v>316</v>
      </c>
      <c r="H96" s="31">
        <v>558</v>
      </c>
      <c r="I96" s="10">
        <v>700</v>
      </c>
      <c r="J96" s="10">
        <v>1693</v>
      </c>
      <c r="K96" s="10">
        <v>132</v>
      </c>
      <c r="L96" s="10">
        <v>367</v>
      </c>
      <c r="M96" s="31">
        <v>832</v>
      </c>
      <c r="N96" s="31">
        <v>2060</v>
      </c>
      <c r="O96" s="10">
        <v>975</v>
      </c>
      <c r="P96" s="10">
        <v>2174</v>
      </c>
      <c r="Q96" s="10">
        <v>173</v>
      </c>
      <c r="R96" s="10">
        <v>444</v>
      </c>
      <c r="S96" s="31">
        <v>1148</v>
      </c>
      <c r="T96" s="31">
        <v>2618</v>
      </c>
    </row>
    <row r="97" spans="1:20" ht="21" customHeight="1" x14ac:dyDescent="0.25">
      <c r="A97" s="21">
        <v>2019</v>
      </c>
      <c r="B97" s="4">
        <v>9</v>
      </c>
      <c r="C97" s="1">
        <v>110</v>
      </c>
      <c r="D97" s="1">
        <v>178</v>
      </c>
      <c r="E97" s="1">
        <v>39</v>
      </c>
      <c r="F97" s="1">
        <v>57</v>
      </c>
      <c r="G97" s="31">
        <v>149</v>
      </c>
      <c r="H97" s="31">
        <v>235</v>
      </c>
      <c r="I97" s="1">
        <v>239</v>
      </c>
      <c r="J97" s="1">
        <v>514</v>
      </c>
      <c r="K97" s="1">
        <v>153</v>
      </c>
      <c r="L97" s="1">
        <v>322</v>
      </c>
      <c r="M97" s="31">
        <v>392</v>
      </c>
      <c r="N97" s="31">
        <v>836</v>
      </c>
      <c r="O97" s="1">
        <v>349</v>
      </c>
      <c r="P97" s="1">
        <v>692</v>
      </c>
      <c r="Q97" s="1">
        <v>192</v>
      </c>
      <c r="R97" s="1">
        <v>379</v>
      </c>
      <c r="S97" s="31">
        <v>541</v>
      </c>
      <c r="T97" s="31">
        <v>1071</v>
      </c>
    </row>
    <row r="98" spans="1:20" ht="21" customHeight="1" x14ac:dyDescent="0.25">
      <c r="A98" s="22">
        <v>2019</v>
      </c>
      <c r="B98" s="9">
        <v>10</v>
      </c>
      <c r="C98" s="10">
        <v>113</v>
      </c>
      <c r="D98" s="10">
        <v>165</v>
      </c>
      <c r="E98" s="10">
        <v>21</v>
      </c>
      <c r="F98" s="10">
        <v>36</v>
      </c>
      <c r="G98" s="31">
        <v>134</v>
      </c>
      <c r="H98" s="31">
        <v>201</v>
      </c>
      <c r="I98" s="10">
        <v>145</v>
      </c>
      <c r="J98" s="10">
        <v>215</v>
      </c>
      <c r="K98" s="10">
        <v>86</v>
      </c>
      <c r="L98" s="10">
        <v>171</v>
      </c>
      <c r="M98" s="31">
        <v>231</v>
      </c>
      <c r="N98" s="31">
        <v>386</v>
      </c>
      <c r="O98" s="10">
        <v>258</v>
      </c>
      <c r="P98" s="10">
        <v>380</v>
      </c>
      <c r="Q98" s="10">
        <v>107</v>
      </c>
      <c r="R98" s="10">
        <v>207</v>
      </c>
      <c r="S98" s="31">
        <v>365</v>
      </c>
      <c r="T98" s="31">
        <v>587</v>
      </c>
    </row>
    <row r="99" spans="1:20" ht="21" customHeight="1" x14ac:dyDescent="0.25">
      <c r="A99" s="21">
        <v>2019</v>
      </c>
      <c r="B99" s="4">
        <v>11</v>
      </c>
      <c r="C99" s="1">
        <v>67</v>
      </c>
      <c r="D99" s="1">
        <v>101</v>
      </c>
      <c r="E99" s="1">
        <v>4</v>
      </c>
      <c r="F99" s="1">
        <v>6</v>
      </c>
      <c r="G99" s="31">
        <v>71</v>
      </c>
      <c r="H99" s="31">
        <v>107</v>
      </c>
      <c r="I99" s="1">
        <v>148</v>
      </c>
      <c r="J99" s="1">
        <v>434</v>
      </c>
      <c r="K99" s="1">
        <v>16</v>
      </c>
      <c r="L99" s="1">
        <v>41</v>
      </c>
      <c r="M99" s="31">
        <v>164</v>
      </c>
      <c r="N99" s="31">
        <v>475</v>
      </c>
      <c r="O99" s="1">
        <v>215</v>
      </c>
      <c r="P99" s="1">
        <v>535</v>
      </c>
      <c r="Q99" s="1">
        <v>20</v>
      </c>
      <c r="R99" s="1">
        <v>47</v>
      </c>
      <c r="S99" s="31">
        <v>235</v>
      </c>
      <c r="T99" s="31">
        <v>582</v>
      </c>
    </row>
    <row r="100" spans="1:20" ht="21" customHeight="1" thickBot="1" x14ac:dyDescent="0.3">
      <c r="A100" s="42">
        <v>2019</v>
      </c>
      <c r="B100" s="43">
        <v>12</v>
      </c>
      <c r="C100" s="44">
        <v>81</v>
      </c>
      <c r="D100" s="44">
        <v>112</v>
      </c>
      <c r="E100" s="44">
        <v>1</v>
      </c>
      <c r="F100" s="44">
        <v>1</v>
      </c>
      <c r="G100" s="45">
        <v>82</v>
      </c>
      <c r="H100" s="45">
        <v>113</v>
      </c>
      <c r="I100" s="44">
        <v>147</v>
      </c>
      <c r="J100" s="44">
        <v>306</v>
      </c>
      <c r="K100" s="44">
        <v>14</v>
      </c>
      <c r="L100" s="44">
        <v>40</v>
      </c>
      <c r="M100" s="45">
        <v>161</v>
      </c>
      <c r="N100" s="45">
        <v>346</v>
      </c>
      <c r="O100" s="44">
        <v>228</v>
      </c>
      <c r="P100" s="44">
        <v>418</v>
      </c>
      <c r="Q100" s="44">
        <v>15</v>
      </c>
      <c r="R100" s="44">
        <v>41</v>
      </c>
      <c r="S100" s="45">
        <v>243</v>
      </c>
      <c r="T100" s="45">
        <v>459</v>
      </c>
    </row>
    <row r="101" spans="1:20" ht="21" customHeight="1" x14ac:dyDescent="0.25">
      <c r="A101" s="85" t="s">
        <v>8</v>
      </c>
      <c r="B101" s="85"/>
      <c r="C101" s="38">
        <f>SUM(C89:C100)</f>
        <v>1226</v>
      </c>
      <c r="D101" s="38">
        <f t="shared" ref="D101:T101" si="13">SUM(D89:D100)</f>
        <v>2041</v>
      </c>
      <c r="E101" s="38">
        <f t="shared" si="13"/>
        <v>246</v>
      </c>
      <c r="F101" s="38">
        <f t="shared" si="13"/>
        <v>389</v>
      </c>
      <c r="G101" s="39">
        <f t="shared" si="13"/>
        <v>1472</v>
      </c>
      <c r="H101" s="39">
        <f t="shared" si="13"/>
        <v>2430</v>
      </c>
      <c r="I101" s="38">
        <f t="shared" si="13"/>
        <v>2656</v>
      </c>
      <c r="J101" s="38">
        <f t="shared" si="13"/>
        <v>5845</v>
      </c>
      <c r="K101" s="38">
        <f t="shared" si="13"/>
        <v>871</v>
      </c>
      <c r="L101" s="38">
        <f t="shared" si="13"/>
        <v>2129</v>
      </c>
      <c r="M101" s="39">
        <f t="shared" si="13"/>
        <v>3527</v>
      </c>
      <c r="N101" s="39">
        <f t="shared" si="13"/>
        <v>7974</v>
      </c>
      <c r="O101" s="38">
        <f t="shared" si="13"/>
        <v>3882</v>
      </c>
      <c r="P101" s="38">
        <f t="shared" si="13"/>
        <v>7886</v>
      </c>
      <c r="Q101" s="38">
        <f t="shared" si="13"/>
        <v>1117</v>
      </c>
      <c r="R101" s="38">
        <f t="shared" si="13"/>
        <v>2518</v>
      </c>
      <c r="S101" s="39">
        <f t="shared" si="13"/>
        <v>4999</v>
      </c>
      <c r="T101" s="39">
        <f t="shared" si="13"/>
        <v>10404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91" zoomScaleNormal="91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2010</v>
      </c>
      <c r="D4" s="1">
        <v>3747</v>
      </c>
      <c r="E4" s="1">
        <v>83</v>
      </c>
      <c r="F4" s="1">
        <v>144</v>
      </c>
      <c r="G4" s="31">
        <v>2093</v>
      </c>
      <c r="H4" s="31">
        <v>3891</v>
      </c>
      <c r="I4" s="1">
        <v>961</v>
      </c>
      <c r="J4" s="1">
        <v>1583</v>
      </c>
      <c r="K4" s="1">
        <v>63</v>
      </c>
      <c r="L4" s="1">
        <v>98</v>
      </c>
      <c r="M4" s="31">
        <v>1024</v>
      </c>
      <c r="N4" s="31">
        <v>1681</v>
      </c>
      <c r="O4" s="1">
        <v>2971</v>
      </c>
      <c r="P4" s="1">
        <v>5330</v>
      </c>
      <c r="Q4" s="1">
        <v>146</v>
      </c>
      <c r="R4" s="1">
        <v>242</v>
      </c>
      <c r="S4" s="31">
        <v>3117</v>
      </c>
      <c r="T4" s="31">
        <v>5572</v>
      </c>
    </row>
    <row r="5" spans="1:20" ht="21" customHeight="1" x14ac:dyDescent="0.25">
      <c r="A5" s="22">
        <v>2025</v>
      </c>
      <c r="B5" s="9">
        <v>2</v>
      </c>
      <c r="C5" s="10">
        <v>2035</v>
      </c>
      <c r="D5" s="10">
        <v>3351</v>
      </c>
      <c r="E5" s="10">
        <v>54</v>
      </c>
      <c r="F5" s="10">
        <v>83</v>
      </c>
      <c r="G5" s="31">
        <v>2089</v>
      </c>
      <c r="H5" s="31">
        <v>3434</v>
      </c>
      <c r="I5" s="10">
        <v>858</v>
      </c>
      <c r="J5" s="10">
        <v>1361</v>
      </c>
      <c r="K5" s="10">
        <v>69</v>
      </c>
      <c r="L5" s="10">
        <v>140</v>
      </c>
      <c r="M5" s="31">
        <v>927</v>
      </c>
      <c r="N5" s="31">
        <v>1501</v>
      </c>
      <c r="O5" s="10">
        <v>2893</v>
      </c>
      <c r="P5" s="10">
        <v>4712</v>
      </c>
      <c r="Q5" s="10">
        <v>123</v>
      </c>
      <c r="R5" s="10">
        <v>223</v>
      </c>
      <c r="S5" s="31">
        <v>3016</v>
      </c>
      <c r="T5" s="31">
        <v>4935</v>
      </c>
    </row>
    <row r="6" spans="1:20" ht="21" customHeight="1" x14ac:dyDescent="0.25">
      <c r="A6" s="21">
        <v>2025</v>
      </c>
      <c r="B6" s="4">
        <v>3</v>
      </c>
      <c r="C6" s="1">
        <v>1526</v>
      </c>
      <c r="D6" s="1">
        <v>2267</v>
      </c>
      <c r="E6" s="1">
        <v>80</v>
      </c>
      <c r="F6" s="1">
        <v>92</v>
      </c>
      <c r="G6" s="31">
        <v>1606</v>
      </c>
      <c r="H6" s="31">
        <v>2359</v>
      </c>
      <c r="I6" s="1">
        <v>554</v>
      </c>
      <c r="J6" s="1">
        <v>864</v>
      </c>
      <c r="K6" s="1">
        <v>124</v>
      </c>
      <c r="L6" s="1">
        <v>239</v>
      </c>
      <c r="M6" s="31">
        <v>678</v>
      </c>
      <c r="N6" s="31">
        <v>1103</v>
      </c>
      <c r="O6" s="1">
        <v>2080</v>
      </c>
      <c r="P6" s="1">
        <v>3131</v>
      </c>
      <c r="Q6" s="1">
        <v>204</v>
      </c>
      <c r="R6" s="1">
        <v>331</v>
      </c>
      <c r="S6" s="31">
        <v>2284</v>
      </c>
      <c r="T6" s="31">
        <v>3462</v>
      </c>
    </row>
    <row r="7" spans="1:20" ht="21" customHeight="1" x14ac:dyDescent="0.25">
      <c r="A7" s="22">
        <v>2025</v>
      </c>
      <c r="B7" s="9">
        <v>4</v>
      </c>
      <c r="C7" s="10">
        <v>4692</v>
      </c>
      <c r="D7" s="10">
        <v>6900</v>
      </c>
      <c r="E7" s="10">
        <v>597</v>
      </c>
      <c r="F7" s="10">
        <v>1006</v>
      </c>
      <c r="G7" s="31">
        <v>5289</v>
      </c>
      <c r="H7" s="31">
        <v>7906</v>
      </c>
      <c r="I7" s="10">
        <v>1513</v>
      </c>
      <c r="J7" s="10">
        <v>2335</v>
      </c>
      <c r="K7" s="10">
        <v>424</v>
      </c>
      <c r="L7" s="10">
        <v>953</v>
      </c>
      <c r="M7" s="31">
        <v>1937</v>
      </c>
      <c r="N7" s="31">
        <v>3288</v>
      </c>
      <c r="O7" s="10">
        <v>6205</v>
      </c>
      <c r="P7" s="10">
        <v>9235</v>
      </c>
      <c r="Q7" s="10">
        <v>1021</v>
      </c>
      <c r="R7" s="10">
        <v>1959</v>
      </c>
      <c r="S7" s="31">
        <v>7226</v>
      </c>
      <c r="T7" s="31">
        <v>11194</v>
      </c>
    </row>
    <row r="8" spans="1:20" ht="21" customHeight="1" x14ac:dyDescent="0.25">
      <c r="A8" s="21">
        <v>2025</v>
      </c>
      <c r="B8" s="4">
        <v>5</v>
      </c>
      <c r="C8" s="1">
        <v>5637</v>
      </c>
      <c r="D8" s="1">
        <v>9182</v>
      </c>
      <c r="E8" s="1">
        <v>1574</v>
      </c>
      <c r="F8" s="1">
        <v>2697</v>
      </c>
      <c r="G8" s="31">
        <v>7211</v>
      </c>
      <c r="H8" s="31">
        <v>11879</v>
      </c>
      <c r="I8" s="1">
        <v>1867</v>
      </c>
      <c r="J8" s="1">
        <v>3035</v>
      </c>
      <c r="K8" s="1">
        <v>672</v>
      </c>
      <c r="L8" s="1">
        <v>1703</v>
      </c>
      <c r="M8" s="31">
        <v>2539</v>
      </c>
      <c r="N8" s="31">
        <v>4738</v>
      </c>
      <c r="O8" s="1">
        <v>7504</v>
      </c>
      <c r="P8" s="1">
        <v>12217</v>
      </c>
      <c r="Q8" s="1">
        <v>2246</v>
      </c>
      <c r="R8" s="1">
        <v>4400</v>
      </c>
      <c r="S8" s="31">
        <v>9750</v>
      </c>
      <c r="T8" s="31">
        <v>16617</v>
      </c>
    </row>
    <row r="9" spans="1:20" ht="21" customHeight="1" x14ac:dyDescent="0.25">
      <c r="A9" s="22">
        <v>2025</v>
      </c>
      <c r="B9" s="9">
        <v>6</v>
      </c>
      <c r="C9" s="10">
        <v>7512</v>
      </c>
      <c r="D9" s="10">
        <v>15297</v>
      </c>
      <c r="E9" s="10">
        <v>1755</v>
      </c>
      <c r="F9" s="10">
        <v>3672</v>
      </c>
      <c r="G9" s="31">
        <v>9267</v>
      </c>
      <c r="H9" s="31">
        <v>18969</v>
      </c>
      <c r="I9" s="10">
        <v>4412</v>
      </c>
      <c r="J9" s="10">
        <v>20845</v>
      </c>
      <c r="K9" s="10">
        <v>689</v>
      </c>
      <c r="L9" s="10">
        <v>2008</v>
      </c>
      <c r="M9" s="31">
        <v>5101</v>
      </c>
      <c r="N9" s="31">
        <v>22853</v>
      </c>
      <c r="O9" s="10">
        <v>11924</v>
      </c>
      <c r="P9" s="10">
        <v>36142</v>
      </c>
      <c r="Q9" s="10">
        <v>2444</v>
      </c>
      <c r="R9" s="10">
        <v>5680</v>
      </c>
      <c r="S9" s="31">
        <v>14368</v>
      </c>
      <c r="T9" s="31">
        <v>41822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23412</v>
      </c>
      <c r="D16" s="38">
        <f t="shared" ref="D16:T16" si="0">SUM(D4:D15)</f>
        <v>40744</v>
      </c>
      <c r="E16" s="38">
        <f t="shared" si="0"/>
        <v>4143</v>
      </c>
      <c r="F16" s="38">
        <f t="shared" si="0"/>
        <v>7694</v>
      </c>
      <c r="G16" s="39">
        <f t="shared" si="0"/>
        <v>27555</v>
      </c>
      <c r="H16" s="39">
        <f t="shared" si="0"/>
        <v>48438</v>
      </c>
      <c r="I16" s="38">
        <f t="shared" si="0"/>
        <v>10165</v>
      </c>
      <c r="J16" s="38">
        <f t="shared" si="0"/>
        <v>30023</v>
      </c>
      <c r="K16" s="38">
        <f t="shared" si="0"/>
        <v>2041</v>
      </c>
      <c r="L16" s="38">
        <f t="shared" si="0"/>
        <v>5141</v>
      </c>
      <c r="M16" s="39">
        <f t="shared" si="0"/>
        <v>12206</v>
      </c>
      <c r="N16" s="39">
        <f t="shared" si="0"/>
        <v>35164</v>
      </c>
      <c r="O16" s="38">
        <f t="shared" si="0"/>
        <v>33577</v>
      </c>
      <c r="P16" s="38">
        <f t="shared" si="0"/>
        <v>70767</v>
      </c>
      <c r="Q16" s="38">
        <f t="shared" si="0"/>
        <v>6184</v>
      </c>
      <c r="R16" s="38">
        <f t="shared" si="0"/>
        <v>12835</v>
      </c>
      <c r="S16" s="39">
        <f t="shared" si="0"/>
        <v>39761</v>
      </c>
      <c r="T16" s="39">
        <f t="shared" si="0"/>
        <v>83602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9.050258512273511E-2</v>
      </c>
      <c r="D17" s="28">
        <f t="shared" ref="D17:T17" si="1">(D16-(D19+D20+D21+D22+D23+D24))/(D19+D20+D21+D22+D23+D24)</f>
        <v>5.95792265883026E-2</v>
      </c>
      <c r="E17" s="28">
        <f t="shared" si="1"/>
        <v>0.16441821247892074</v>
      </c>
      <c r="F17" s="28">
        <f t="shared" si="1"/>
        <v>0.18551617873651771</v>
      </c>
      <c r="G17" s="29">
        <f t="shared" si="1"/>
        <v>0.10101090821912334</v>
      </c>
      <c r="H17" s="29">
        <f t="shared" si="1"/>
        <v>7.7765169214338167E-2</v>
      </c>
      <c r="I17" s="28">
        <f t="shared" si="1"/>
        <v>1.3791744655698946E-3</v>
      </c>
      <c r="J17" s="28">
        <f t="shared" si="1"/>
        <v>-0.13858204458726653</v>
      </c>
      <c r="K17" s="28">
        <f t="shared" si="1"/>
        <v>0.41637751561415681</v>
      </c>
      <c r="L17" s="28">
        <f t="shared" si="1"/>
        <v>0.49970828471411904</v>
      </c>
      <c r="M17" s="29">
        <f t="shared" si="1"/>
        <v>5.2967563837129056E-2</v>
      </c>
      <c r="N17" s="29">
        <f t="shared" si="1"/>
        <v>-8.1424205219299398E-2</v>
      </c>
      <c r="O17" s="28">
        <f t="shared" si="1"/>
        <v>6.1891208096141681E-2</v>
      </c>
      <c r="P17" s="28">
        <f t="shared" si="1"/>
        <v>-3.4635636919215347E-2</v>
      </c>
      <c r="Q17" s="28">
        <f t="shared" si="1"/>
        <v>0.23704740948189637</v>
      </c>
      <c r="R17" s="28">
        <f t="shared" si="1"/>
        <v>0.29411171607178865</v>
      </c>
      <c r="S17" s="29">
        <f t="shared" si="1"/>
        <v>8.5802452278871622E-2</v>
      </c>
      <c r="T17" s="29">
        <f t="shared" si="1"/>
        <v>4.5419590502739594E-3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-0.13704386288241799</v>
      </c>
      <c r="D18" s="19">
        <f t="shared" ref="D18:T18" si="2">(D16-(D89+D90+D91+D92+D93+D94))/(D89+D90+D91+D92+D93+D94)</f>
        <v>-0.26324545224404183</v>
      </c>
      <c r="E18" s="19">
        <f t="shared" si="2"/>
        <v>4.226415094339623E-2</v>
      </c>
      <c r="F18" s="19">
        <f t="shared" si="2"/>
        <v>-0.13307042253521126</v>
      </c>
      <c r="G18" s="32">
        <f t="shared" si="2"/>
        <v>-0.11412956116380003</v>
      </c>
      <c r="H18" s="32">
        <f t="shared" si="2"/>
        <v>-0.24524362310485065</v>
      </c>
      <c r="I18" s="19">
        <f t="shared" si="2"/>
        <v>0.51467739532111456</v>
      </c>
      <c r="J18" s="19">
        <f t="shared" si="2"/>
        <v>0.29415060994008363</v>
      </c>
      <c r="K18" s="19">
        <f t="shared" si="2"/>
        <v>0.52655198204936426</v>
      </c>
      <c r="L18" s="19">
        <f t="shared" si="2"/>
        <v>0.53142686922847782</v>
      </c>
      <c r="M18" s="32">
        <f t="shared" si="2"/>
        <v>0.51665009940357853</v>
      </c>
      <c r="N18" s="32">
        <f t="shared" si="2"/>
        <v>0.32414520259075164</v>
      </c>
      <c r="O18" s="19">
        <f t="shared" si="2"/>
        <v>-7.801187908158742E-3</v>
      </c>
      <c r="P18" s="19">
        <f t="shared" si="2"/>
        <v>-9.8521037948561166E-2</v>
      </c>
      <c r="Q18" s="19">
        <f t="shared" si="2"/>
        <v>0.16415662650602408</v>
      </c>
      <c r="R18" s="19">
        <f t="shared" si="2"/>
        <v>4.9296926095487248E-2</v>
      </c>
      <c r="S18" s="32">
        <f t="shared" si="2"/>
        <v>1.5528822823283018E-2</v>
      </c>
      <c r="T18" s="32">
        <f t="shared" si="2"/>
        <v>-7.8593235096381692E-2</v>
      </c>
    </row>
    <row r="19" spans="1:21" ht="21" customHeight="1" thickTop="1" x14ac:dyDescent="0.25">
      <c r="A19" s="21">
        <v>2024</v>
      </c>
      <c r="B19" s="4">
        <v>1</v>
      </c>
      <c r="C19" s="1">
        <v>1782</v>
      </c>
      <c r="D19" s="1">
        <v>2633</v>
      </c>
      <c r="E19" s="1">
        <v>59</v>
      </c>
      <c r="F19" s="1">
        <v>89</v>
      </c>
      <c r="G19" s="31">
        <v>1841</v>
      </c>
      <c r="H19" s="31">
        <v>2722</v>
      </c>
      <c r="I19" s="1">
        <v>1333</v>
      </c>
      <c r="J19" s="1">
        <v>6258</v>
      </c>
      <c r="K19" s="1">
        <v>84</v>
      </c>
      <c r="L19" s="1">
        <v>230</v>
      </c>
      <c r="M19" s="31">
        <v>1417</v>
      </c>
      <c r="N19" s="31">
        <v>6488</v>
      </c>
      <c r="O19" s="1">
        <v>3115</v>
      </c>
      <c r="P19" s="1">
        <v>8891</v>
      </c>
      <c r="Q19" s="1">
        <v>143</v>
      </c>
      <c r="R19" s="1">
        <v>319</v>
      </c>
      <c r="S19" s="31">
        <v>3258</v>
      </c>
      <c r="T19" s="31">
        <v>9210</v>
      </c>
    </row>
    <row r="20" spans="1:21" ht="21" customHeight="1" x14ac:dyDescent="0.25">
      <c r="A20" s="22">
        <v>2024</v>
      </c>
      <c r="B20" s="9">
        <v>2</v>
      </c>
      <c r="C20" s="10">
        <v>1852</v>
      </c>
      <c r="D20" s="10">
        <v>2544</v>
      </c>
      <c r="E20" s="10">
        <v>46</v>
      </c>
      <c r="F20" s="10">
        <v>77</v>
      </c>
      <c r="G20" s="31">
        <v>1898</v>
      </c>
      <c r="H20" s="31">
        <v>2621</v>
      </c>
      <c r="I20" s="10">
        <v>774</v>
      </c>
      <c r="J20" s="10">
        <v>1251</v>
      </c>
      <c r="K20" s="10">
        <v>63</v>
      </c>
      <c r="L20" s="10">
        <v>122</v>
      </c>
      <c r="M20" s="31">
        <v>837</v>
      </c>
      <c r="N20" s="31">
        <v>1373</v>
      </c>
      <c r="O20" s="10">
        <v>2626</v>
      </c>
      <c r="P20" s="10">
        <v>3795</v>
      </c>
      <c r="Q20" s="10">
        <v>109</v>
      </c>
      <c r="R20" s="10">
        <v>199</v>
      </c>
      <c r="S20" s="31">
        <v>2735</v>
      </c>
      <c r="T20" s="31">
        <v>3994</v>
      </c>
    </row>
    <row r="21" spans="1:21" ht="21" customHeight="1" x14ac:dyDescent="0.25">
      <c r="A21" s="21">
        <v>2024</v>
      </c>
      <c r="B21" s="4">
        <v>3</v>
      </c>
      <c r="C21" s="1">
        <v>1916</v>
      </c>
      <c r="D21" s="1">
        <v>2678</v>
      </c>
      <c r="E21" s="1">
        <v>97</v>
      </c>
      <c r="F21" s="1">
        <v>151</v>
      </c>
      <c r="G21" s="31">
        <v>2013</v>
      </c>
      <c r="H21" s="31">
        <v>2829</v>
      </c>
      <c r="I21" s="1">
        <v>800</v>
      </c>
      <c r="J21" s="1">
        <v>1228</v>
      </c>
      <c r="K21" s="1">
        <v>109</v>
      </c>
      <c r="L21" s="1">
        <v>261</v>
      </c>
      <c r="M21" s="31">
        <v>909</v>
      </c>
      <c r="N21" s="31">
        <v>1489</v>
      </c>
      <c r="O21" s="1">
        <v>2716</v>
      </c>
      <c r="P21" s="1">
        <v>3906</v>
      </c>
      <c r="Q21" s="1">
        <v>206</v>
      </c>
      <c r="R21" s="1">
        <v>412</v>
      </c>
      <c r="S21" s="31">
        <v>2922</v>
      </c>
      <c r="T21" s="31">
        <v>4318</v>
      </c>
    </row>
    <row r="22" spans="1:21" ht="21" customHeight="1" x14ac:dyDescent="0.25">
      <c r="A22" s="22">
        <v>2024</v>
      </c>
      <c r="B22" s="9">
        <v>4</v>
      </c>
      <c r="C22" s="10">
        <v>3389</v>
      </c>
      <c r="D22" s="10">
        <v>6058</v>
      </c>
      <c r="E22" s="10">
        <v>517</v>
      </c>
      <c r="F22" s="10">
        <v>802</v>
      </c>
      <c r="G22" s="31">
        <v>3906</v>
      </c>
      <c r="H22" s="31">
        <v>6860</v>
      </c>
      <c r="I22" s="10">
        <v>1153</v>
      </c>
      <c r="J22" s="10">
        <v>1829</v>
      </c>
      <c r="K22" s="10">
        <v>245</v>
      </c>
      <c r="L22" s="10">
        <v>411</v>
      </c>
      <c r="M22" s="31">
        <v>1398</v>
      </c>
      <c r="N22" s="31">
        <v>2240</v>
      </c>
      <c r="O22" s="10">
        <v>4542</v>
      </c>
      <c r="P22" s="10">
        <v>7887</v>
      </c>
      <c r="Q22" s="10">
        <v>762</v>
      </c>
      <c r="R22" s="10">
        <v>1213</v>
      </c>
      <c r="S22" s="31">
        <v>5304</v>
      </c>
      <c r="T22" s="31">
        <v>9100</v>
      </c>
    </row>
    <row r="23" spans="1:21" ht="21" customHeight="1" x14ac:dyDescent="0.25">
      <c r="A23" s="21">
        <v>2024</v>
      </c>
      <c r="B23" s="4">
        <v>5</v>
      </c>
      <c r="C23" s="1">
        <v>4611</v>
      </c>
      <c r="D23" s="1">
        <v>7748</v>
      </c>
      <c r="E23" s="1">
        <v>1457</v>
      </c>
      <c r="F23" s="1">
        <v>2523</v>
      </c>
      <c r="G23" s="31">
        <v>6068</v>
      </c>
      <c r="H23" s="31">
        <v>10271</v>
      </c>
      <c r="I23" s="1">
        <v>926</v>
      </c>
      <c r="J23" s="1">
        <v>1747</v>
      </c>
      <c r="K23" s="1">
        <v>378</v>
      </c>
      <c r="L23" s="1">
        <v>869</v>
      </c>
      <c r="M23" s="31">
        <v>1304</v>
      </c>
      <c r="N23" s="31">
        <v>2616</v>
      </c>
      <c r="O23" s="1">
        <v>5537</v>
      </c>
      <c r="P23" s="1">
        <v>9495</v>
      </c>
      <c r="Q23" s="1">
        <v>1835</v>
      </c>
      <c r="R23" s="1">
        <v>3392</v>
      </c>
      <c r="S23" s="31">
        <v>7372</v>
      </c>
      <c r="T23" s="31">
        <v>12887</v>
      </c>
    </row>
    <row r="24" spans="1:21" ht="21" customHeight="1" x14ac:dyDescent="0.25">
      <c r="A24" s="22">
        <v>2024</v>
      </c>
      <c r="B24" s="9">
        <v>6</v>
      </c>
      <c r="C24" s="10">
        <v>7919</v>
      </c>
      <c r="D24" s="10">
        <v>16792</v>
      </c>
      <c r="E24" s="10">
        <v>1382</v>
      </c>
      <c r="F24" s="10">
        <v>2848</v>
      </c>
      <c r="G24" s="31">
        <v>9301</v>
      </c>
      <c r="H24" s="31">
        <v>19640</v>
      </c>
      <c r="I24" s="10">
        <v>5165</v>
      </c>
      <c r="J24" s="10">
        <v>22540</v>
      </c>
      <c r="K24" s="10">
        <v>562</v>
      </c>
      <c r="L24" s="10">
        <v>1535</v>
      </c>
      <c r="M24" s="31">
        <v>5727</v>
      </c>
      <c r="N24" s="31">
        <v>24075</v>
      </c>
      <c r="O24" s="10">
        <v>13084</v>
      </c>
      <c r="P24" s="10">
        <v>39332</v>
      </c>
      <c r="Q24" s="10">
        <v>1944</v>
      </c>
      <c r="R24" s="10">
        <v>4383</v>
      </c>
      <c r="S24" s="31">
        <v>15028</v>
      </c>
      <c r="T24" s="31">
        <v>43715</v>
      </c>
    </row>
    <row r="25" spans="1:21" ht="21" customHeight="1" x14ac:dyDescent="0.25">
      <c r="A25" s="21">
        <v>2024</v>
      </c>
      <c r="B25" s="4">
        <v>7</v>
      </c>
      <c r="C25" s="1">
        <v>10073</v>
      </c>
      <c r="D25" s="1">
        <v>27465</v>
      </c>
      <c r="E25" s="1">
        <v>1504</v>
      </c>
      <c r="F25" s="1">
        <v>3737</v>
      </c>
      <c r="G25" s="31">
        <v>11577</v>
      </c>
      <c r="H25" s="31">
        <v>31202</v>
      </c>
      <c r="I25" s="1">
        <v>6683</v>
      </c>
      <c r="J25" s="1">
        <v>44926</v>
      </c>
      <c r="K25" s="1">
        <v>460</v>
      </c>
      <c r="L25" s="1">
        <v>1517</v>
      </c>
      <c r="M25" s="31">
        <v>7143</v>
      </c>
      <c r="N25" s="31">
        <v>46443</v>
      </c>
      <c r="O25" s="1">
        <v>16756</v>
      </c>
      <c r="P25" s="1">
        <v>72391</v>
      </c>
      <c r="Q25" s="1">
        <v>1964</v>
      </c>
      <c r="R25" s="1">
        <v>5254</v>
      </c>
      <c r="S25" s="31">
        <v>18720</v>
      </c>
      <c r="T25" s="31">
        <v>77645</v>
      </c>
    </row>
    <row r="26" spans="1:21" ht="21" customHeight="1" x14ac:dyDescent="0.25">
      <c r="A26" s="22">
        <v>2024</v>
      </c>
      <c r="B26" s="9">
        <v>8</v>
      </c>
      <c r="C26" s="10">
        <v>14752</v>
      </c>
      <c r="D26" s="10">
        <v>39470</v>
      </c>
      <c r="E26" s="10">
        <v>1121</v>
      </c>
      <c r="F26" s="10">
        <v>2582</v>
      </c>
      <c r="G26" s="31">
        <v>15873</v>
      </c>
      <c r="H26" s="31">
        <v>42052</v>
      </c>
      <c r="I26" s="10">
        <v>10484</v>
      </c>
      <c r="J26" s="10">
        <v>61208</v>
      </c>
      <c r="K26" s="10">
        <v>361</v>
      </c>
      <c r="L26" s="10">
        <v>1444</v>
      </c>
      <c r="M26" s="31">
        <v>10845</v>
      </c>
      <c r="N26" s="31">
        <v>62652</v>
      </c>
      <c r="O26" s="10">
        <v>25236</v>
      </c>
      <c r="P26" s="10">
        <v>100678</v>
      </c>
      <c r="Q26" s="10">
        <v>1482</v>
      </c>
      <c r="R26" s="10">
        <v>4026</v>
      </c>
      <c r="S26" s="31">
        <v>26718</v>
      </c>
      <c r="T26" s="31">
        <v>104704</v>
      </c>
    </row>
    <row r="27" spans="1:21" ht="21" customHeight="1" x14ac:dyDescent="0.25">
      <c r="A27" s="21">
        <v>2024</v>
      </c>
      <c r="B27" s="4">
        <v>9</v>
      </c>
      <c r="C27" s="1">
        <v>6636</v>
      </c>
      <c r="D27" s="1">
        <v>14886</v>
      </c>
      <c r="E27" s="1">
        <v>1847</v>
      </c>
      <c r="F27" s="1">
        <v>4044</v>
      </c>
      <c r="G27" s="31">
        <v>8483</v>
      </c>
      <c r="H27" s="31">
        <v>18930</v>
      </c>
      <c r="I27" s="1">
        <v>3061</v>
      </c>
      <c r="J27" s="1">
        <v>19267</v>
      </c>
      <c r="K27" s="1">
        <v>607</v>
      </c>
      <c r="L27" s="1">
        <v>1897</v>
      </c>
      <c r="M27" s="31">
        <v>3668</v>
      </c>
      <c r="N27" s="31">
        <v>21164</v>
      </c>
      <c r="O27" s="1">
        <v>9697</v>
      </c>
      <c r="P27" s="1">
        <v>34153</v>
      </c>
      <c r="Q27" s="1">
        <v>2454</v>
      </c>
      <c r="R27" s="1">
        <v>5941</v>
      </c>
      <c r="S27" s="31">
        <v>12151</v>
      </c>
      <c r="T27" s="31">
        <v>40094</v>
      </c>
    </row>
    <row r="28" spans="1:21" ht="21" customHeight="1" x14ac:dyDescent="0.25">
      <c r="A28" s="22">
        <v>2024</v>
      </c>
      <c r="B28" s="9">
        <v>10</v>
      </c>
      <c r="C28" s="10">
        <v>4605</v>
      </c>
      <c r="D28" s="10">
        <v>6685</v>
      </c>
      <c r="E28" s="10">
        <v>791</v>
      </c>
      <c r="F28" s="10">
        <v>1643</v>
      </c>
      <c r="G28" s="31">
        <v>5396</v>
      </c>
      <c r="H28" s="31">
        <v>8328</v>
      </c>
      <c r="I28" s="10">
        <v>1584</v>
      </c>
      <c r="J28" s="10">
        <v>2547</v>
      </c>
      <c r="K28" s="10">
        <v>378</v>
      </c>
      <c r="L28" s="10">
        <v>1046</v>
      </c>
      <c r="M28" s="31">
        <v>1962</v>
      </c>
      <c r="N28" s="31">
        <v>3593</v>
      </c>
      <c r="O28" s="10">
        <v>6189</v>
      </c>
      <c r="P28" s="10">
        <v>9232</v>
      </c>
      <c r="Q28" s="10">
        <v>1169</v>
      </c>
      <c r="R28" s="10">
        <v>2689</v>
      </c>
      <c r="S28" s="31">
        <v>7358</v>
      </c>
      <c r="T28" s="31">
        <v>11921</v>
      </c>
    </row>
    <row r="29" spans="1:21" ht="21" customHeight="1" x14ac:dyDescent="0.25">
      <c r="A29" s="21">
        <v>2024</v>
      </c>
      <c r="B29" s="4">
        <v>11</v>
      </c>
      <c r="C29" s="1">
        <v>3099</v>
      </c>
      <c r="D29" s="1">
        <v>4564</v>
      </c>
      <c r="E29" s="1">
        <v>66</v>
      </c>
      <c r="F29" s="1">
        <v>93</v>
      </c>
      <c r="G29" s="31">
        <v>3165</v>
      </c>
      <c r="H29" s="31">
        <v>4657</v>
      </c>
      <c r="I29" s="1">
        <v>1090</v>
      </c>
      <c r="J29" s="1">
        <v>1782</v>
      </c>
      <c r="K29" s="1">
        <v>62</v>
      </c>
      <c r="L29" s="1">
        <v>98</v>
      </c>
      <c r="M29" s="31">
        <v>1152</v>
      </c>
      <c r="N29" s="31">
        <v>1880</v>
      </c>
      <c r="O29" s="1">
        <v>4189</v>
      </c>
      <c r="P29" s="1">
        <v>6346</v>
      </c>
      <c r="Q29" s="1">
        <v>128</v>
      </c>
      <c r="R29" s="1">
        <v>191</v>
      </c>
      <c r="S29" s="31">
        <v>4317</v>
      </c>
      <c r="T29" s="31">
        <v>6537</v>
      </c>
    </row>
    <row r="30" spans="1:21" ht="21" customHeight="1" thickBot="1" x14ac:dyDescent="0.3">
      <c r="A30" s="42">
        <v>2024</v>
      </c>
      <c r="B30" s="43">
        <v>12</v>
      </c>
      <c r="C30" s="44">
        <v>2198</v>
      </c>
      <c r="D30" s="44">
        <v>3029</v>
      </c>
      <c r="E30" s="44">
        <v>163</v>
      </c>
      <c r="F30" s="44">
        <v>196</v>
      </c>
      <c r="G30" s="45">
        <v>2361</v>
      </c>
      <c r="H30" s="45">
        <v>3225</v>
      </c>
      <c r="I30" s="44">
        <v>744</v>
      </c>
      <c r="J30" s="44">
        <v>1238</v>
      </c>
      <c r="K30" s="44">
        <v>64</v>
      </c>
      <c r="L30" s="44">
        <v>147</v>
      </c>
      <c r="M30" s="45">
        <v>808</v>
      </c>
      <c r="N30" s="45">
        <v>1385</v>
      </c>
      <c r="O30" s="44">
        <v>2942</v>
      </c>
      <c r="P30" s="44">
        <v>4267</v>
      </c>
      <c r="Q30" s="44">
        <v>227</v>
      </c>
      <c r="R30" s="44">
        <v>343</v>
      </c>
      <c r="S30" s="45">
        <v>3169</v>
      </c>
      <c r="T30" s="45">
        <v>4610</v>
      </c>
    </row>
    <row r="31" spans="1:21" ht="21" customHeight="1" x14ac:dyDescent="0.25">
      <c r="A31" s="85" t="s">
        <v>211</v>
      </c>
      <c r="B31" s="85"/>
      <c r="C31" s="38">
        <f>SUM(C19:C30)</f>
        <v>62832</v>
      </c>
      <c r="D31" s="38">
        <f t="shared" ref="D31:T31" si="3">SUM(D19:D30)</f>
        <v>134552</v>
      </c>
      <c r="E31" s="38">
        <f t="shared" si="3"/>
        <v>9050</v>
      </c>
      <c r="F31" s="38">
        <f t="shared" si="3"/>
        <v>18785</v>
      </c>
      <c r="G31" s="39">
        <f t="shared" si="3"/>
        <v>71882</v>
      </c>
      <c r="H31" s="39">
        <f t="shared" si="3"/>
        <v>153337</v>
      </c>
      <c r="I31" s="38">
        <f t="shared" si="3"/>
        <v>33797</v>
      </c>
      <c r="J31" s="38">
        <f t="shared" si="3"/>
        <v>165821</v>
      </c>
      <c r="K31" s="38">
        <f t="shared" si="3"/>
        <v>3373</v>
      </c>
      <c r="L31" s="38">
        <f t="shared" si="3"/>
        <v>9577</v>
      </c>
      <c r="M31" s="39">
        <f t="shared" si="3"/>
        <v>37170</v>
      </c>
      <c r="N31" s="39">
        <f t="shared" si="3"/>
        <v>175398</v>
      </c>
      <c r="O31" s="38">
        <f t="shared" si="3"/>
        <v>96629</v>
      </c>
      <c r="P31" s="38">
        <f t="shared" si="3"/>
        <v>300373</v>
      </c>
      <c r="Q31" s="38">
        <f t="shared" si="3"/>
        <v>12423</v>
      </c>
      <c r="R31" s="38">
        <f t="shared" si="3"/>
        <v>28362</v>
      </c>
      <c r="S31" s="39">
        <f t="shared" si="3"/>
        <v>109052</v>
      </c>
      <c r="T31" s="39">
        <f t="shared" si="3"/>
        <v>328735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-3.1312150224318949E-2</v>
      </c>
      <c r="D32" s="20">
        <f t="shared" si="4"/>
        <v>2.212208111429742E-3</v>
      </c>
      <c r="E32" s="20">
        <f t="shared" si="4"/>
        <v>-5.2653616664922014E-2</v>
      </c>
      <c r="F32" s="20">
        <f t="shared" si="4"/>
        <v>-8.1822180947260376E-2</v>
      </c>
      <c r="G32" s="34">
        <f t="shared" si="4"/>
        <v>-3.4051816813588473E-2</v>
      </c>
      <c r="H32" s="34">
        <f t="shared" si="4"/>
        <v>-8.9002934446785684E-3</v>
      </c>
      <c r="I32" s="20">
        <f t="shared" si="4"/>
        <v>0.20346829042481215</v>
      </c>
      <c r="J32" s="20">
        <f t="shared" si="4"/>
        <v>0.28415990335171304</v>
      </c>
      <c r="K32" s="20">
        <f t="shared" si="4"/>
        <v>0.17978314095837705</v>
      </c>
      <c r="L32" s="20">
        <f t="shared" si="4"/>
        <v>0.18205381387311775</v>
      </c>
      <c r="M32" s="34">
        <f t="shared" si="4"/>
        <v>0.20127981384525886</v>
      </c>
      <c r="N32" s="34">
        <f t="shared" si="4"/>
        <v>0.27813160387670333</v>
      </c>
      <c r="O32" s="20">
        <f t="shared" si="4"/>
        <v>3.9625158694295615E-2</v>
      </c>
      <c r="P32" s="20">
        <f t="shared" si="4"/>
        <v>0.14044186602779982</v>
      </c>
      <c r="Q32" s="20">
        <f t="shared" si="4"/>
        <v>8.8623912342893974E-4</v>
      </c>
      <c r="R32" s="20">
        <f t="shared" si="4"/>
        <v>-6.9675431532509368E-3</v>
      </c>
      <c r="S32" s="34">
        <f t="shared" si="4"/>
        <v>3.5061409669887432E-2</v>
      </c>
      <c r="T32" s="34">
        <f t="shared" si="4"/>
        <v>0.12602074370427205</v>
      </c>
    </row>
    <row r="33" spans="1:20" ht="21" customHeight="1" thickTop="1" x14ac:dyDescent="0.25">
      <c r="A33" s="23">
        <v>2023</v>
      </c>
      <c r="B33" s="15">
        <v>1</v>
      </c>
      <c r="C33" s="16">
        <v>1643</v>
      </c>
      <c r="D33" s="16">
        <v>2398</v>
      </c>
      <c r="E33" s="16">
        <v>56</v>
      </c>
      <c r="F33" s="16">
        <v>61</v>
      </c>
      <c r="G33" s="33">
        <v>1699</v>
      </c>
      <c r="H33" s="33">
        <v>2459</v>
      </c>
      <c r="I33" s="16">
        <v>506</v>
      </c>
      <c r="J33" s="16">
        <v>868</v>
      </c>
      <c r="K33" s="16">
        <v>38</v>
      </c>
      <c r="L33" s="16">
        <v>40</v>
      </c>
      <c r="M33" s="33">
        <v>544</v>
      </c>
      <c r="N33" s="33">
        <v>908</v>
      </c>
      <c r="O33" s="16">
        <v>2149</v>
      </c>
      <c r="P33" s="16">
        <v>3266</v>
      </c>
      <c r="Q33" s="16">
        <v>94</v>
      </c>
      <c r="R33" s="16">
        <v>101</v>
      </c>
      <c r="S33" s="33">
        <v>2243</v>
      </c>
      <c r="T33" s="33">
        <v>3367</v>
      </c>
    </row>
    <row r="34" spans="1:20" ht="21" customHeight="1" x14ac:dyDescent="0.25">
      <c r="A34" s="22">
        <v>2023</v>
      </c>
      <c r="B34" s="9">
        <v>2</v>
      </c>
      <c r="C34" s="10">
        <v>2276</v>
      </c>
      <c r="D34" s="10">
        <v>3085</v>
      </c>
      <c r="E34" s="10">
        <v>33</v>
      </c>
      <c r="F34" s="10">
        <v>56</v>
      </c>
      <c r="G34" s="31">
        <v>2309</v>
      </c>
      <c r="H34" s="31">
        <v>3141</v>
      </c>
      <c r="I34" s="10">
        <v>714</v>
      </c>
      <c r="J34" s="10">
        <v>1058</v>
      </c>
      <c r="K34" s="10">
        <v>38</v>
      </c>
      <c r="L34" s="10">
        <v>55</v>
      </c>
      <c r="M34" s="31">
        <v>752</v>
      </c>
      <c r="N34" s="31">
        <v>1113</v>
      </c>
      <c r="O34" s="10">
        <v>2990</v>
      </c>
      <c r="P34" s="10">
        <v>4143</v>
      </c>
      <c r="Q34" s="10">
        <v>71</v>
      </c>
      <c r="R34" s="10">
        <v>111</v>
      </c>
      <c r="S34" s="31">
        <v>3061</v>
      </c>
      <c r="T34" s="31">
        <v>4254</v>
      </c>
    </row>
    <row r="35" spans="1:20" ht="21" customHeight="1" x14ac:dyDescent="0.25">
      <c r="A35" s="21">
        <v>2023</v>
      </c>
      <c r="B35" s="4">
        <v>3</v>
      </c>
      <c r="C35" s="1">
        <v>1660</v>
      </c>
      <c r="D35" s="1">
        <v>2281</v>
      </c>
      <c r="E35" s="1">
        <v>43</v>
      </c>
      <c r="F35" s="1">
        <v>49</v>
      </c>
      <c r="G35" s="31">
        <v>1703</v>
      </c>
      <c r="H35" s="31">
        <v>2330</v>
      </c>
      <c r="I35" s="1">
        <v>434</v>
      </c>
      <c r="J35" s="1">
        <v>632</v>
      </c>
      <c r="K35" s="1">
        <v>81</v>
      </c>
      <c r="L35" s="1">
        <v>131</v>
      </c>
      <c r="M35" s="31">
        <v>515</v>
      </c>
      <c r="N35" s="31">
        <v>763</v>
      </c>
      <c r="O35" s="1">
        <v>2094</v>
      </c>
      <c r="P35" s="1">
        <v>2913</v>
      </c>
      <c r="Q35" s="1">
        <v>124</v>
      </c>
      <c r="R35" s="1">
        <v>180</v>
      </c>
      <c r="S35" s="31">
        <v>2218</v>
      </c>
      <c r="T35" s="31">
        <v>3093</v>
      </c>
    </row>
    <row r="36" spans="1:20" ht="21" customHeight="1" x14ac:dyDescent="0.25">
      <c r="A36" s="22">
        <v>2023</v>
      </c>
      <c r="B36" s="9">
        <v>4</v>
      </c>
      <c r="C36" s="10">
        <v>4941</v>
      </c>
      <c r="D36" s="10">
        <v>7327</v>
      </c>
      <c r="E36" s="10">
        <v>528</v>
      </c>
      <c r="F36" s="10">
        <v>734</v>
      </c>
      <c r="G36" s="31">
        <v>5469</v>
      </c>
      <c r="H36" s="31">
        <v>8061</v>
      </c>
      <c r="I36" s="10">
        <v>1047</v>
      </c>
      <c r="J36" s="10">
        <v>1695</v>
      </c>
      <c r="K36" s="10">
        <v>258</v>
      </c>
      <c r="L36" s="10">
        <v>422</v>
      </c>
      <c r="M36" s="31">
        <v>1305</v>
      </c>
      <c r="N36" s="31">
        <v>2117</v>
      </c>
      <c r="O36" s="10">
        <v>5988</v>
      </c>
      <c r="P36" s="10">
        <v>9022</v>
      </c>
      <c r="Q36" s="10">
        <v>786</v>
      </c>
      <c r="R36" s="10">
        <v>1156</v>
      </c>
      <c r="S36" s="31">
        <v>6774</v>
      </c>
      <c r="T36" s="31">
        <v>10178</v>
      </c>
    </row>
    <row r="37" spans="1:20" ht="21" customHeight="1" x14ac:dyDescent="0.25">
      <c r="A37" s="21">
        <v>2023</v>
      </c>
      <c r="B37" s="4">
        <v>5</v>
      </c>
      <c r="C37" s="1">
        <v>4279</v>
      </c>
      <c r="D37" s="1">
        <v>6751</v>
      </c>
      <c r="E37" s="1">
        <v>1434</v>
      </c>
      <c r="F37" s="1">
        <v>2728</v>
      </c>
      <c r="G37" s="31">
        <v>5713</v>
      </c>
      <c r="H37" s="31">
        <v>9479</v>
      </c>
      <c r="I37" s="1">
        <v>551</v>
      </c>
      <c r="J37" s="1">
        <v>1130</v>
      </c>
      <c r="K37" s="1">
        <v>353</v>
      </c>
      <c r="L37" s="1">
        <v>930</v>
      </c>
      <c r="M37" s="31">
        <v>904</v>
      </c>
      <c r="N37" s="31">
        <v>2060</v>
      </c>
      <c r="O37" s="1">
        <v>4830</v>
      </c>
      <c r="P37" s="1">
        <v>7881</v>
      </c>
      <c r="Q37" s="1">
        <v>1787</v>
      </c>
      <c r="R37" s="1">
        <v>3658</v>
      </c>
      <c r="S37" s="31">
        <v>6617</v>
      </c>
      <c r="T37" s="31">
        <v>11539</v>
      </c>
    </row>
    <row r="38" spans="1:20" ht="21" customHeight="1" x14ac:dyDescent="0.25">
      <c r="A38" s="22">
        <v>2023</v>
      </c>
      <c r="B38" s="9">
        <v>6</v>
      </c>
      <c r="C38" s="10">
        <v>7533</v>
      </c>
      <c r="D38" s="10">
        <v>15470</v>
      </c>
      <c r="E38" s="10">
        <v>1505</v>
      </c>
      <c r="F38" s="10">
        <v>3348</v>
      </c>
      <c r="G38" s="31">
        <v>9038</v>
      </c>
      <c r="H38" s="31">
        <v>18818</v>
      </c>
      <c r="I38" s="10">
        <v>3158</v>
      </c>
      <c r="J38" s="10">
        <v>14545</v>
      </c>
      <c r="K38" s="10">
        <v>398</v>
      </c>
      <c r="L38" s="10">
        <v>1215</v>
      </c>
      <c r="M38" s="31">
        <v>3556</v>
      </c>
      <c r="N38" s="31">
        <v>15760</v>
      </c>
      <c r="O38" s="10">
        <v>10691</v>
      </c>
      <c r="P38" s="10">
        <v>30015</v>
      </c>
      <c r="Q38" s="10">
        <v>1903</v>
      </c>
      <c r="R38" s="10">
        <v>4563</v>
      </c>
      <c r="S38" s="31">
        <v>12594</v>
      </c>
      <c r="T38" s="31">
        <v>34578</v>
      </c>
    </row>
    <row r="39" spans="1:20" ht="21" customHeight="1" x14ac:dyDescent="0.25">
      <c r="A39" s="21">
        <v>2023</v>
      </c>
      <c r="B39" s="4">
        <v>7</v>
      </c>
      <c r="C39" s="1">
        <v>10545</v>
      </c>
      <c r="D39" s="1">
        <v>26897</v>
      </c>
      <c r="E39" s="1">
        <v>1548</v>
      </c>
      <c r="F39" s="1">
        <v>3743</v>
      </c>
      <c r="G39" s="31">
        <v>12093</v>
      </c>
      <c r="H39" s="31">
        <v>30640</v>
      </c>
      <c r="I39" s="1">
        <v>6144</v>
      </c>
      <c r="J39" s="1">
        <v>34188</v>
      </c>
      <c r="K39" s="1">
        <v>487</v>
      </c>
      <c r="L39" s="1">
        <v>1652</v>
      </c>
      <c r="M39" s="31">
        <v>6631</v>
      </c>
      <c r="N39" s="31">
        <v>35840</v>
      </c>
      <c r="O39" s="1">
        <v>16689</v>
      </c>
      <c r="P39" s="1">
        <v>61085</v>
      </c>
      <c r="Q39" s="1">
        <v>2035</v>
      </c>
      <c r="R39" s="1">
        <v>5395</v>
      </c>
      <c r="S39" s="31">
        <v>18724</v>
      </c>
      <c r="T39" s="31">
        <v>66480</v>
      </c>
    </row>
    <row r="40" spans="1:20" ht="21" customHeight="1" x14ac:dyDescent="0.25">
      <c r="A40" s="22">
        <v>2023</v>
      </c>
      <c r="B40" s="9">
        <v>8</v>
      </c>
      <c r="C40" s="10">
        <v>13382</v>
      </c>
      <c r="D40" s="10">
        <v>38052</v>
      </c>
      <c r="E40" s="10">
        <v>1128</v>
      </c>
      <c r="F40" s="10">
        <v>2836</v>
      </c>
      <c r="G40" s="31">
        <v>14510</v>
      </c>
      <c r="H40" s="31">
        <v>40888</v>
      </c>
      <c r="I40" s="10">
        <v>8759</v>
      </c>
      <c r="J40" s="10">
        <v>53058</v>
      </c>
      <c r="K40" s="10">
        <v>346</v>
      </c>
      <c r="L40" s="10">
        <v>1166</v>
      </c>
      <c r="M40" s="31">
        <v>9105</v>
      </c>
      <c r="N40" s="31">
        <v>54224</v>
      </c>
      <c r="O40" s="10">
        <v>22141</v>
      </c>
      <c r="P40" s="10">
        <v>91110</v>
      </c>
      <c r="Q40" s="10">
        <v>1474</v>
      </c>
      <c r="R40" s="10">
        <v>4002</v>
      </c>
      <c r="S40" s="31">
        <v>23615</v>
      </c>
      <c r="T40" s="31">
        <v>95112</v>
      </c>
    </row>
    <row r="41" spans="1:20" ht="21" customHeight="1" x14ac:dyDescent="0.25">
      <c r="A41" s="21">
        <v>2023</v>
      </c>
      <c r="B41" s="4">
        <v>9</v>
      </c>
      <c r="C41" s="1">
        <v>7678</v>
      </c>
      <c r="D41" s="1">
        <v>16266</v>
      </c>
      <c r="E41" s="1">
        <v>1874</v>
      </c>
      <c r="F41" s="1">
        <v>4224</v>
      </c>
      <c r="G41" s="31">
        <v>9552</v>
      </c>
      <c r="H41" s="31">
        <v>20490</v>
      </c>
      <c r="I41" s="1">
        <v>3102</v>
      </c>
      <c r="J41" s="1">
        <v>15964</v>
      </c>
      <c r="K41" s="1">
        <v>536</v>
      </c>
      <c r="L41" s="1">
        <v>1669</v>
      </c>
      <c r="M41" s="31">
        <v>3638</v>
      </c>
      <c r="N41" s="31">
        <v>17633</v>
      </c>
      <c r="O41" s="1">
        <v>10780</v>
      </c>
      <c r="P41" s="1">
        <v>32230</v>
      </c>
      <c r="Q41" s="1">
        <v>2410</v>
      </c>
      <c r="R41" s="1">
        <v>5893</v>
      </c>
      <c r="S41" s="31">
        <v>13190</v>
      </c>
      <c r="T41" s="31">
        <v>38123</v>
      </c>
    </row>
    <row r="42" spans="1:20" ht="21" customHeight="1" x14ac:dyDescent="0.25">
      <c r="A42" s="22">
        <v>2023</v>
      </c>
      <c r="B42" s="9">
        <v>10</v>
      </c>
      <c r="C42" s="10">
        <v>6184</v>
      </c>
      <c r="D42" s="10">
        <v>9162</v>
      </c>
      <c r="E42" s="10">
        <v>1148</v>
      </c>
      <c r="F42" s="10">
        <v>2223</v>
      </c>
      <c r="G42" s="31">
        <v>7332</v>
      </c>
      <c r="H42" s="31">
        <v>11385</v>
      </c>
      <c r="I42" s="10">
        <v>1897</v>
      </c>
      <c r="J42" s="10">
        <v>2918</v>
      </c>
      <c r="K42" s="10">
        <v>216</v>
      </c>
      <c r="L42" s="10">
        <v>652</v>
      </c>
      <c r="M42" s="31">
        <v>2113</v>
      </c>
      <c r="N42" s="31">
        <v>3570</v>
      </c>
      <c r="O42" s="10">
        <v>8081</v>
      </c>
      <c r="P42" s="10">
        <v>12080</v>
      </c>
      <c r="Q42" s="10">
        <v>1364</v>
      </c>
      <c r="R42" s="10">
        <v>2875</v>
      </c>
      <c r="S42" s="31">
        <v>9445</v>
      </c>
      <c r="T42" s="31">
        <v>14955</v>
      </c>
    </row>
    <row r="43" spans="1:20" ht="21" customHeight="1" x14ac:dyDescent="0.25">
      <c r="A43" s="21">
        <v>2023</v>
      </c>
      <c r="B43" s="4">
        <v>11</v>
      </c>
      <c r="C43" s="1">
        <v>2378</v>
      </c>
      <c r="D43" s="1">
        <v>3346</v>
      </c>
      <c r="E43" s="1">
        <v>142</v>
      </c>
      <c r="F43" s="1">
        <v>293</v>
      </c>
      <c r="G43" s="31">
        <v>2520</v>
      </c>
      <c r="H43" s="31">
        <v>3639</v>
      </c>
      <c r="I43" s="1">
        <v>915</v>
      </c>
      <c r="J43" s="1">
        <v>1567</v>
      </c>
      <c r="K43" s="1">
        <v>50</v>
      </c>
      <c r="L43" s="1">
        <v>74</v>
      </c>
      <c r="M43" s="31">
        <v>965</v>
      </c>
      <c r="N43" s="31">
        <v>1641</v>
      </c>
      <c r="O43" s="1">
        <v>3293</v>
      </c>
      <c r="P43" s="1">
        <v>4913</v>
      </c>
      <c r="Q43" s="1">
        <v>192</v>
      </c>
      <c r="R43" s="1">
        <v>367</v>
      </c>
      <c r="S43" s="31">
        <v>3485</v>
      </c>
      <c r="T43" s="31">
        <v>5280</v>
      </c>
    </row>
    <row r="44" spans="1:20" ht="21" customHeight="1" thickBot="1" x14ac:dyDescent="0.3">
      <c r="A44" s="42">
        <v>2023</v>
      </c>
      <c r="B44" s="43">
        <v>12</v>
      </c>
      <c r="C44" s="44">
        <v>2364</v>
      </c>
      <c r="D44" s="44">
        <v>3220</v>
      </c>
      <c r="E44" s="44">
        <v>114</v>
      </c>
      <c r="F44" s="44">
        <v>164</v>
      </c>
      <c r="G44" s="45">
        <v>2478</v>
      </c>
      <c r="H44" s="45">
        <v>3384</v>
      </c>
      <c r="I44" s="44">
        <v>856</v>
      </c>
      <c r="J44" s="44">
        <v>1505</v>
      </c>
      <c r="K44" s="44">
        <v>58</v>
      </c>
      <c r="L44" s="44">
        <v>96</v>
      </c>
      <c r="M44" s="45">
        <v>914</v>
      </c>
      <c r="N44" s="45">
        <v>1601</v>
      </c>
      <c r="O44" s="44">
        <v>3220</v>
      </c>
      <c r="P44" s="44">
        <v>4725</v>
      </c>
      <c r="Q44" s="44">
        <v>172</v>
      </c>
      <c r="R44" s="44">
        <v>260</v>
      </c>
      <c r="S44" s="45">
        <v>3392</v>
      </c>
      <c r="T44" s="45">
        <v>4985</v>
      </c>
    </row>
    <row r="45" spans="1:20" ht="21" customHeight="1" x14ac:dyDescent="0.25">
      <c r="A45" s="85" t="s">
        <v>206</v>
      </c>
      <c r="B45" s="85"/>
      <c r="C45" s="38">
        <f>SUM(C33:C44)</f>
        <v>64863</v>
      </c>
      <c r="D45" s="38">
        <f t="shared" ref="D45:T45" si="5">SUM(D33:D44)</f>
        <v>134255</v>
      </c>
      <c r="E45" s="38">
        <f t="shared" si="5"/>
        <v>9553</v>
      </c>
      <c r="F45" s="38">
        <f t="shared" si="5"/>
        <v>20459</v>
      </c>
      <c r="G45" s="39">
        <f t="shared" si="5"/>
        <v>74416</v>
      </c>
      <c r="H45" s="39">
        <f t="shared" si="5"/>
        <v>154714</v>
      </c>
      <c r="I45" s="38">
        <f t="shared" si="5"/>
        <v>28083</v>
      </c>
      <c r="J45" s="38">
        <f t="shared" si="5"/>
        <v>129128</v>
      </c>
      <c r="K45" s="38">
        <f t="shared" si="5"/>
        <v>2859</v>
      </c>
      <c r="L45" s="38">
        <f t="shared" si="5"/>
        <v>8102</v>
      </c>
      <c r="M45" s="39">
        <f t="shared" si="5"/>
        <v>30942</v>
      </c>
      <c r="N45" s="39">
        <f t="shared" si="5"/>
        <v>137230</v>
      </c>
      <c r="O45" s="38">
        <f t="shared" si="5"/>
        <v>92946</v>
      </c>
      <c r="P45" s="38">
        <f t="shared" si="5"/>
        <v>263383</v>
      </c>
      <c r="Q45" s="38">
        <f t="shared" si="5"/>
        <v>12412</v>
      </c>
      <c r="R45" s="38">
        <f t="shared" si="5"/>
        <v>28561</v>
      </c>
      <c r="S45" s="39">
        <f t="shared" si="5"/>
        <v>105358</v>
      </c>
      <c r="T45" s="39">
        <f t="shared" si="5"/>
        <v>291944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8.151865808517024E-2</v>
      </c>
      <c r="D46" s="20">
        <f t="shared" si="6"/>
        <v>-4.7886968962424295E-3</v>
      </c>
      <c r="E46" s="20">
        <f t="shared" si="6"/>
        <v>0.1702805341173588</v>
      </c>
      <c r="F46" s="20">
        <f t="shared" si="6"/>
        <v>0.14219517641804377</v>
      </c>
      <c r="G46" s="34">
        <f t="shared" si="6"/>
        <v>9.2152574959273231E-2</v>
      </c>
      <c r="H46" s="34">
        <f t="shared" si="6"/>
        <v>1.2440041095980054E-2</v>
      </c>
      <c r="I46" s="20">
        <f t="shared" si="6"/>
        <v>0.21956833282668173</v>
      </c>
      <c r="J46" s="20">
        <f t="shared" si="6"/>
        <v>0.16325243680521773</v>
      </c>
      <c r="K46" s="20">
        <f t="shared" si="6"/>
        <v>0.34414668547249649</v>
      </c>
      <c r="L46" s="20">
        <f t="shared" si="6"/>
        <v>0.54913957934990443</v>
      </c>
      <c r="M46" s="34">
        <f t="shared" si="6"/>
        <v>0.23010256818001112</v>
      </c>
      <c r="N46" s="34">
        <f t="shared" si="6"/>
        <v>0.18061529990708558</v>
      </c>
      <c r="O46" s="20">
        <f t="shared" si="6"/>
        <v>0.11981783352007808</v>
      </c>
      <c r="P46" s="20">
        <f t="shared" si="6"/>
        <v>7.1067517394787463E-2</v>
      </c>
      <c r="Q46" s="20">
        <f t="shared" si="6"/>
        <v>0.20621963070942662</v>
      </c>
      <c r="R46" s="20">
        <f t="shared" si="6"/>
        <v>0.23416299369112437</v>
      </c>
      <c r="S46" s="34">
        <f t="shared" si="6"/>
        <v>0.12934795425067799</v>
      </c>
      <c r="T46" s="34">
        <f t="shared" si="6"/>
        <v>8.5096023400941842E-2</v>
      </c>
    </row>
    <row r="47" spans="1:20" ht="21" customHeight="1" thickTop="1" x14ac:dyDescent="0.25">
      <c r="A47" s="23">
        <v>2022</v>
      </c>
      <c r="B47" s="15">
        <v>1</v>
      </c>
      <c r="C47" s="16">
        <v>1200</v>
      </c>
      <c r="D47" s="16">
        <v>1829</v>
      </c>
      <c r="E47" s="16">
        <v>15</v>
      </c>
      <c r="F47" s="16">
        <v>15</v>
      </c>
      <c r="G47" s="33">
        <v>1215</v>
      </c>
      <c r="H47" s="33">
        <v>1844</v>
      </c>
      <c r="I47" s="16">
        <v>429</v>
      </c>
      <c r="J47" s="16">
        <v>664</v>
      </c>
      <c r="K47" s="16">
        <v>20</v>
      </c>
      <c r="L47" s="16">
        <v>23</v>
      </c>
      <c r="M47" s="33">
        <v>449</v>
      </c>
      <c r="N47" s="33">
        <v>687</v>
      </c>
      <c r="O47" s="16">
        <v>1629</v>
      </c>
      <c r="P47" s="16">
        <v>2493</v>
      </c>
      <c r="Q47" s="16">
        <v>35</v>
      </c>
      <c r="R47" s="16">
        <v>38</v>
      </c>
      <c r="S47" s="33">
        <v>1664</v>
      </c>
      <c r="T47" s="33">
        <v>2531</v>
      </c>
    </row>
    <row r="48" spans="1:20" ht="21" customHeight="1" x14ac:dyDescent="0.25">
      <c r="A48" s="22">
        <v>2022</v>
      </c>
      <c r="B48" s="9">
        <v>2</v>
      </c>
      <c r="C48" s="10">
        <v>1475</v>
      </c>
      <c r="D48" s="10">
        <v>1943</v>
      </c>
      <c r="E48" s="10">
        <v>27</v>
      </c>
      <c r="F48" s="10">
        <v>45</v>
      </c>
      <c r="G48" s="31">
        <v>1502</v>
      </c>
      <c r="H48" s="31">
        <v>1988</v>
      </c>
      <c r="I48" s="10">
        <v>489</v>
      </c>
      <c r="J48" s="10">
        <v>675</v>
      </c>
      <c r="K48" s="10">
        <v>12</v>
      </c>
      <c r="L48" s="10">
        <v>43</v>
      </c>
      <c r="M48" s="31">
        <v>501</v>
      </c>
      <c r="N48" s="31">
        <v>718</v>
      </c>
      <c r="O48" s="10">
        <v>1964</v>
      </c>
      <c r="P48" s="10">
        <v>2618</v>
      </c>
      <c r="Q48" s="10">
        <v>39</v>
      </c>
      <c r="R48" s="10">
        <v>88</v>
      </c>
      <c r="S48" s="31">
        <v>2003</v>
      </c>
      <c r="T48" s="31">
        <v>2706</v>
      </c>
    </row>
    <row r="49" spans="1:20" ht="21" customHeight="1" x14ac:dyDescent="0.25">
      <c r="A49" s="21">
        <v>2022</v>
      </c>
      <c r="B49" s="4">
        <v>3</v>
      </c>
      <c r="C49" s="1">
        <v>1129</v>
      </c>
      <c r="D49" s="1">
        <v>1621</v>
      </c>
      <c r="E49" s="1">
        <v>10</v>
      </c>
      <c r="F49" s="1">
        <v>14</v>
      </c>
      <c r="G49" s="31">
        <v>1139</v>
      </c>
      <c r="H49" s="31">
        <v>1635</v>
      </c>
      <c r="I49" s="1">
        <v>309</v>
      </c>
      <c r="J49" s="1">
        <v>444</v>
      </c>
      <c r="K49" s="1">
        <v>58</v>
      </c>
      <c r="L49" s="1">
        <v>93</v>
      </c>
      <c r="M49" s="31">
        <v>367</v>
      </c>
      <c r="N49" s="31">
        <v>537</v>
      </c>
      <c r="O49" s="1">
        <v>1438</v>
      </c>
      <c r="P49" s="1">
        <v>2065</v>
      </c>
      <c r="Q49" s="1">
        <v>68</v>
      </c>
      <c r="R49" s="1">
        <v>107</v>
      </c>
      <c r="S49" s="31">
        <v>1506</v>
      </c>
      <c r="T49" s="31">
        <v>2172</v>
      </c>
    </row>
    <row r="50" spans="1:20" ht="21" customHeight="1" x14ac:dyDescent="0.25">
      <c r="A50" s="22">
        <v>2022</v>
      </c>
      <c r="B50" s="9">
        <v>4</v>
      </c>
      <c r="C50" s="10">
        <v>3886</v>
      </c>
      <c r="D50" s="10">
        <v>5955</v>
      </c>
      <c r="E50" s="10">
        <v>419</v>
      </c>
      <c r="F50" s="10">
        <v>618</v>
      </c>
      <c r="G50" s="31">
        <v>4305</v>
      </c>
      <c r="H50" s="31">
        <v>6573</v>
      </c>
      <c r="I50" s="10">
        <v>837</v>
      </c>
      <c r="J50" s="10">
        <v>1310</v>
      </c>
      <c r="K50" s="10">
        <v>190</v>
      </c>
      <c r="L50" s="10">
        <v>318</v>
      </c>
      <c r="M50" s="31">
        <v>1027</v>
      </c>
      <c r="N50" s="31">
        <v>1628</v>
      </c>
      <c r="O50" s="10">
        <v>4723</v>
      </c>
      <c r="P50" s="10">
        <v>7265</v>
      </c>
      <c r="Q50" s="10">
        <v>609</v>
      </c>
      <c r="R50" s="10">
        <v>936</v>
      </c>
      <c r="S50" s="31">
        <v>5332</v>
      </c>
      <c r="T50" s="31">
        <v>8201</v>
      </c>
    </row>
    <row r="51" spans="1:20" ht="21" customHeight="1" x14ac:dyDescent="0.25">
      <c r="A51" s="21">
        <v>2022</v>
      </c>
      <c r="B51" s="4">
        <v>5</v>
      </c>
      <c r="C51" s="1">
        <v>4655</v>
      </c>
      <c r="D51" s="1">
        <v>7610</v>
      </c>
      <c r="E51" s="1">
        <v>1013</v>
      </c>
      <c r="F51" s="1">
        <v>1655</v>
      </c>
      <c r="G51" s="31">
        <v>5668</v>
      </c>
      <c r="H51" s="31">
        <v>9265</v>
      </c>
      <c r="I51" s="1">
        <v>699</v>
      </c>
      <c r="J51" s="1">
        <v>1476</v>
      </c>
      <c r="K51" s="1">
        <v>232</v>
      </c>
      <c r="L51" s="1">
        <v>359</v>
      </c>
      <c r="M51" s="31">
        <v>931</v>
      </c>
      <c r="N51" s="31">
        <v>1835</v>
      </c>
      <c r="O51" s="1">
        <v>5354</v>
      </c>
      <c r="P51" s="1">
        <v>9086</v>
      </c>
      <c r="Q51" s="1">
        <v>1245</v>
      </c>
      <c r="R51" s="1">
        <v>2014</v>
      </c>
      <c r="S51" s="31">
        <v>6599</v>
      </c>
      <c r="T51" s="31">
        <v>11100</v>
      </c>
    </row>
    <row r="52" spans="1:20" ht="21" customHeight="1" x14ac:dyDescent="0.25">
      <c r="A52" s="22">
        <v>2022</v>
      </c>
      <c r="B52" s="9">
        <v>6</v>
      </c>
      <c r="C52" s="10">
        <v>8188</v>
      </c>
      <c r="D52" s="10">
        <v>18070</v>
      </c>
      <c r="E52" s="10">
        <v>1279</v>
      </c>
      <c r="F52" s="10">
        <v>2727</v>
      </c>
      <c r="G52" s="31">
        <v>9467</v>
      </c>
      <c r="H52" s="31">
        <v>20797</v>
      </c>
      <c r="I52" s="10">
        <v>3590</v>
      </c>
      <c r="J52" s="10">
        <v>17243</v>
      </c>
      <c r="K52" s="10">
        <v>311</v>
      </c>
      <c r="L52" s="10">
        <v>697</v>
      </c>
      <c r="M52" s="31">
        <v>3901</v>
      </c>
      <c r="N52" s="31">
        <v>17940</v>
      </c>
      <c r="O52" s="10">
        <v>11778</v>
      </c>
      <c r="P52" s="10">
        <v>35313</v>
      </c>
      <c r="Q52" s="10">
        <v>1590</v>
      </c>
      <c r="R52" s="10">
        <v>3424</v>
      </c>
      <c r="S52" s="31">
        <v>13368</v>
      </c>
      <c r="T52" s="31">
        <v>38737</v>
      </c>
    </row>
    <row r="53" spans="1:20" ht="21" customHeight="1" x14ac:dyDescent="0.25">
      <c r="A53" s="21">
        <v>2022</v>
      </c>
      <c r="B53" s="4">
        <v>7</v>
      </c>
      <c r="C53" s="1">
        <v>10616</v>
      </c>
      <c r="D53" s="1">
        <v>28489</v>
      </c>
      <c r="E53" s="1">
        <v>1423</v>
      </c>
      <c r="F53" s="1">
        <v>3875</v>
      </c>
      <c r="G53" s="31">
        <v>12039</v>
      </c>
      <c r="H53" s="31">
        <v>32364</v>
      </c>
      <c r="I53" s="1">
        <v>5077</v>
      </c>
      <c r="J53" s="1">
        <v>29584</v>
      </c>
      <c r="K53" s="1">
        <v>264</v>
      </c>
      <c r="L53" s="1">
        <v>860</v>
      </c>
      <c r="M53" s="31">
        <v>5341</v>
      </c>
      <c r="N53" s="31">
        <v>30444</v>
      </c>
      <c r="O53" s="1">
        <v>15693</v>
      </c>
      <c r="P53" s="1">
        <v>58073</v>
      </c>
      <c r="Q53" s="1">
        <v>1687</v>
      </c>
      <c r="R53" s="1">
        <v>4735</v>
      </c>
      <c r="S53" s="31">
        <v>17380</v>
      </c>
      <c r="T53" s="31">
        <v>62808</v>
      </c>
    </row>
    <row r="54" spans="1:20" ht="21" customHeight="1" x14ac:dyDescent="0.25">
      <c r="A54" s="22">
        <v>2022</v>
      </c>
      <c r="B54" s="9">
        <v>8</v>
      </c>
      <c r="C54" s="10">
        <v>12978</v>
      </c>
      <c r="D54" s="10">
        <v>39954</v>
      </c>
      <c r="E54" s="10">
        <v>1025</v>
      </c>
      <c r="F54" s="10">
        <v>2891</v>
      </c>
      <c r="G54" s="31">
        <v>14003</v>
      </c>
      <c r="H54" s="31">
        <v>42845</v>
      </c>
      <c r="I54" s="10">
        <v>6942</v>
      </c>
      <c r="J54" s="10">
        <v>43816</v>
      </c>
      <c r="K54" s="10">
        <v>242</v>
      </c>
      <c r="L54" s="10">
        <v>857</v>
      </c>
      <c r="M54" s="31">
        <v>7184</v>
      </c>
      <c r="N54" s="31">
        <v>44673</v>
      </c>
      <c r="O54" s="10">
        <v>19920</v>
      </c>
      <c r="P54" s="10">
        <v>83770</v>
      </c>
      <c r="Q54" s="10">
        <v>1267</v>
      </c>
      <c r="R54" s="10">
        <v>3748</v>
      </c>
      <c r="S54" s="31">
        <v>21187</v>
      </c>
      <c r="T54" s="31">
        <v>87518</v>
      </c>
    </row>
    <row r="55" spans="1:20" ht="21" customHeight="1" x14ac:dyDescent="0.25">
      <c r="A55" s="21">
        <v>2022</v>
      </c>
      <c r="B55" s="4">
        <v>9</v>
      </c>
      <c r="C55" s="1">
        <v>7370</v>
      </c>
      <c r="D55" s="1">
        <v>17184</v>
      </c>
      <c r="E55" s="1">
        <v>2028</v>
      </c>
      <c r="F55" s="1">
        <v>4431</v>
      </c>
      <c r="G55" s="31">
        <v>9398</v>
      </c>
      <c r="H55" s="31">
        <v>21615</v>
      </c>
      <c r="I55" s="1">
        <v>2402</v>
      </c>
      <c r="J55" s="1">
        <v>12478</v>
      </c>
      <c r="K55" s="1">
        <v>429</v>
      </c>
      <c r="L55" s="1">
        <v>1414</v>
      </c>
      <c r="M55" s="31">
        <v>2831</v>
      </c>
      <c r="N55" s="31">
        <v>13892</v>
      </c>
      <c r="O55" s="1">
        <v>9772</v>
      </c>
      <c r="P55" s="1">
        <v>29662</v>
      </c>
      <c r="Q55" s="1">
        <v>2457</v>
      </c>
      <c r="R55" s="1">
        <v>5845</v>
      </c>
      <c r="S55" s="31">
        <v>12229</v>
      </c>
      <c r="T55" s="31">
        <v>35507</v>
      </c>
    </row>
    <row r="56" spans="1:20" ht="21" customHeight="1" x14ac:dyDescent="0.25">
      <c r="A56" s="22">
        <v>2022</v>
      </c>
      <c r="B56" s="9">
        <v>10</v>
      </c>
      <c r="C56" s="10">
        <v>5568</v>
      </c>
      <c r="D56" s="10">
        <v>8010</v>
      </c>
      <c r="E56" s="10">
        <v>841</v>
      </c>
      <c r="F56" s="10">
        <v>1545</v>
      </c>
      <c r="G56" s="31">
        <v>6409</v>
      </c>
      <c r="H56" s="31">
        <v>9555</v>
      </c>
      <c r="I56" s="10">
        <v>1349</v>
      </c>
      <c r="J56" s="10">
        <v>1962</v>
      </c>
      <c r="K56" s="10">
        <v>267</v>
      </c>
      <c r="L56" s="10">
        <v>423</v>
      </c>
      <c r="M56" s="31">
        <v>1616</v>
      </c>
      <c r="N56" s="31">
        <v>2385</v>
      </c>
      <c r="O56" s="10">
        <v>6917</v>
      </c>
      <c r="P56" s="10">
        <v>9972</v>
      </c>
      <c r="Q56" s="10">
        <v>1108</v>
      </c>
      <c r="R56" s="10">
        <v>1968</v>
      </c>
      <c r="S56" s="31">
        <v>8025</v>
      </c>
      <c r="T56" s="31">
        <v>11940</v>
      </c>
    </row>
    <row r="57" spans="1:20" ht="21" customHeight="1" x14ac:dyDescent="0.25">
      <c r="A57" s="21">
        <v>2022</v>
      </c>
      <c r="B57" s="4">
        <v>11</v>
      </c>
      <c r="C57" s="1">
        <v>1459</v>
      </c>
      <c r="D57" s="1">
        <v>2055</v>
      </c>
      <c r="E57" s="1">
        <v>57</v>
      </c>
      <c r="F57" s="1">
        <v>68</v>
      </c>
      <c r="G57" s="31">
        <v>1516</v>
      </c>
      <c r="H57" s="31">
        <v>2123</v>
      </c>
      <c r="I57" s="1">
        <v>380</v>
      </c>
      <c r="J57" s="1">
        <v>561</v>
      </c>
      <c r="K57" s="1">
        <v>82</v>
      </c>
      <c r="L57" s="1">
        <v>113</v>
      </c>
      <c r="M57" s="31">
        <v>462</v>
      </c>
      <c r="N57" s="31">
        <v>674</v>
      </c>
      <c r="O57" s="1">
        <v>1839</v>
      </c>
      <c r="P57" s="1">
        <v>2616</v>
      </c>
      <c r="Q57" s="1">
        <v>139</v>
      </c>
      <c r="R57" s="1">
        <v>181</v>
      </c>
      <c r="S57" s="31">
        <v>1978</v>
      </c>
      <c r="T57" s="31">
        <v>2797</v>
      </c>
    </row>
    <row r="58" spans="1:20" ht="21" customHeight="1" thickBot="1" x14ac:dyDescent="0.3">
      <c r="A58" s="42">
        <v>2022</v>
      </c>
      <c r="B58" s="43">
        <v>12</v>
      </c>
      <c r="C58" s="44">
        <v>1450</v>
      </c>
      <c r="D58" s="44">
        <v>2181</v>
      </c>
      <c r="E58" s="44">
        <v>26</v>
      </c>
      <c r="F58" s="44">
        <v>28</v>
      </c>
      <c r="G58" s="45">
        <v>1476</v>
      </c>
      <c r="H58" s="45">
        <v>2209</v>
      </c>
      <c r="I58" s="44">
        <v>524</v>
      </c>
      <c r="J58" s="44">
        <v>793</v>
      </c>
      <c r="K58" s="44">
        <v>20</v>
      </c>
      <c r="L58" s="44">
        <v>30</v>
      </c>
      <c r="M58" s="45">
        <v>544</v>
      </c>
      <c r="N58" s="45">
        <v>823</v>
      </c>
      <c r="O58" s="44">
        <v>1974</v>
      </c>
      <c r="P58" s="44">
        <v>2974</v>
      </c>
      <c r="Q58" s="44">
        <v>46</v>
      </c>
      <c r="R58" s="44">
        <v>58</v>
      </c>
      <c r="S58" s="45">
        <v>2020</v>
      </c>
      <c r="T58" s="45">
        <v>3032</v>
      </c>
    </row>
    <row r="59" spans="1:20" ht="21" customHeight="1" x14ac:dyDescent="0.25">
      <c r="A59" s="85" t="s">
        <v>11</v>
      </c>
      <c r="B59" s="85"/>
      <c r="C59" s="38">
        <f>SUM(C47:C58)</f>
        <v>59974</v>
      </c>
      <c r="D59" s="38">
        <f t="shared" ref="D59:T59" si="7">SUM(D47:D58)</f>
        <v>134901</v>
      </c>
      <c r="E59" s="38">
        <f t="shared" si="7"/>
        <v>8163</v>
      </c>
      <c r="F59" s="38">
        <f t="shared" si="7"/>
        <v>17912</v>
      </c>
      <c r="G59" s="39">
        <f t="shared" si="7"/>
        <v>68137</v>
      </c>
      <c r="H59" s="39">
        <f t="shared" si="7"/>
        <v>152813</v>
      </c>
      <c r="I59" s="38">
        <f t="shared" si="7"/>
        <v>23027</v>
      </c>
      <c r="J59" s="38">
        <f t="shared" si="7"/>
        <v>111006</v>
      </c>
      <c r="K59" s="38">
        <f t="shared" si="7"/>
        <v>2127</v>
      </c>
      <c r="L59" s="38">
        <f t="shared" si="7"/>
        <v>5230</v>
      </c>
      <c r="M59" s="39">
        <f t="shared" si="7"/>
        <v>25154</v>
      </c>
      <c r="N59" s="39">
        <f t="shared" si="7"/>
        <v>116236</v>
      </c>
      <c r="O59" s="38">
        <f t="shared" si="7"/>
        <v>83001</v>
      </c>
      <c r="P59" s="38">
        <f t="shared" si="7"/>
        <v>245907</v>
      </c>
      <c r="Q59" s="38">
        <f t="shared" si="7"/>
        <v>10290</v>
      </c>
      <c r="R59" s="38">
        <f t="shared" si="7"/>
        <v>23142</v>
      </c>
      <c r="S59" s="39">
        <f t="shared" si="7"/>
        <v>93291</v>
      </c>
      <c r="T59" s="39">
        <f t="shared" si="7"/>
        <v>269049</v>
      </c>
    </row>
    <row r="60" spans="1:20" ht="21" customHeight="1" thickBot="1" x14ac:dyDescent="0.3">
      <c r="A60" s="86" t="s">
        <v>208</v>
      </c>
      <c r="B60" s="86"/>
      <c r="C60" s="20">
        <f>(C59-C73)/C73</f>
        <v>0.10114752593408612</v>
      </c>
      <c r="D60" s="20">
        <f t="shared" ref="D60:T60" si="8">(D59-D73)/D73</f>
        <v>9.3085817539481253E-2</v>
      </c>
      <c r="E60" s="20">
        <f t="shared" si="8"/>
        <v>1.0834609494640122</v>
      </c>
      <c r="F60" s="20">
        <f t="shared" si="8"/>
        <v>1.0303785989571526</v>
      </c>
      <c r="G60" s="34">
        <f t="shared" si="8"/>
        <v>0.1670691810972372</v>
      </c>
      <c r="H60" s="34">
        <f t="shared" si="8"/>
        <v>0.15561689416568988</v>
      </c>
      <c r="I60" s="20">
        <f t="shared" si="8"/>
        <v>-0.11662254958376492</v>
      </c>
      <c r="J60" s="20">
        <f t="shared" si="8"/>
        <v>-0.20495337411009726</v>
      </c>
      <c r="K60" s="20">
        <f t="shared" si="8"/>
        <v>0.53796095444685466</v>
      </c>
      <c r="L60" s="20">
        <f t="shared" si="8"/>
        <v>0.38911022576361221</v>
      </c>
      <c r="M60" s="34">
        <f t="shared" si="8"/>
        <v>-8.3642987249544623E-2</v>
      </c>
      <c r="N60" s="34">
        <f t="shared" si="8"/>
        <v>-0.18935468347897647</v>
      </c>
      <c r="O60" s="20">
        <f t="shared" si="8"/>
        <v>3.0658620175830726E-2</v>
      </c>
      <c r="P60" s="20">
        <f t="shared" si="8"/>
        <v>-6.5116809550059884E-2</v>
      </c>
      <c r="Q60" s="20">
        <f t="shared" si="8"/>
        <v>0.9411431805319751</v>
      </c>
      <c r="R60" s="20">
        <f t="shared" si="8"/>
        <v>0.83856359736235797</v>
      </c>
      <c r="S60" s="34">
        <f t="shared" si="8"/>
        <v>8.6889657823913877E-2</v>
      </c>
      <c r="T60" s="34">
        <f t="shared" si="8"/>
        <v>-2.3847878616365892E-2</v>
      </c>
    </row>
    <row r="61" spans="1:20" ht="21" customHeight="1" thickTop="1" x14ac:dyDescent="0.25">
      <c r="A61" s="23">
        <v>2021</v>
      </c>
      <c r="B61" s="15">
        <v>1</v>
      </c>
      <c r="C61" s="16">
        <v>173</v>
      </c>
      <c r="D61" s="16">
        <v>311</v>
      </c>
      <c r="E61" s="16">
        <v>0</v>
      </c>
      <c r="F61" s="16">
        <v>0</v>
      </c>
      <c r="G61" s="33">
        <v>173</v>
      </c>
      <c r="H61" s="33">
        <v>311</v>
      </c>
      <c r="I61" s="16">
        <v>95</v>
      </c>
      <c r="J61" s="16">
        <v>257</v>
      </c>
      <c r="K61" s="16">
        <v>7</v>
      </c>
      <c r="L61" s="16">
        <v>33</v>
      </c>
      <c r="M61" s="33">
        <v>102</v>
      </c>
      <c r="N61" s="33">
        <v>290</v>
      </c>
      <c r="O61" s="16">
        <v>268</v>
      </c>
      <c r="P61" s="16">
        <v>568</v>
      </c>
      <c r="Q61" s="16">
        <v>7</v>
      </c>
      <c r="R61" s="16">
        <v>33</v>
      </c>
      <c r="S61" s="33">
        <v>275</v>
      </c>
      <c r="T61" s="33">
        <v>601</v>
      </c>
    </row>
    <row r="62" spans="1:20" ht="21" customHeight="1" x14ac:dyDescent="0.25">
      <c r="A62" s="22">
        <v>2021</v>
      </c>
      <c r="B62" s="9">
        <v>2</v>
      </c>
      <c r="C62" s="10">
        <v>597</v>
      </c>
      <c r="D62" s="10">
        <v>1000</v>
      </c>
      <c r="E62" s="10">
        <v>129</v>
      </c>
      <c r="F62" s="10">
        <v>258</v>
      </c>
      <c r="G62" s="31">
        <v>726</v>
      </c>
      <c r="H62" s="31">
        <v>1258</v>
      </c>
      <c r="I62" s="10">
        <v>102</v>
      </c>
      <c r="J62" s="10">
        <v>222</v>
      </c>
      <c r="K62" s="10">
        <v>0</v>
      </c>
      <c r="L62" s="10">
        <v>0</v>
      </c>
      <c r="M62" s="31">
        <v>102</v>
      </c>
      <c r="N62" s="31">
        <v>222</v>
      </c>
      <c r="O62" s="10">
        <v>699</v>
      </c>
      <c r="P62" s="10">
        <v>1222</v>
      </c>
      <c r="Q62" s="10">
        <v>129</v>
      </c>
      <c r="R62" s="10">
        <v>258</v>
      </c>
      <c r="S62" s="31">
        <v>828</v>
      </c>
      <c r="T62" s="31">
        <v>1480</v>
      </c>
    </row>
    <row r="63" spans="1:20" ht="21" customHeight="1" x14ac:dyDescent="0.25">
      <c r="A63" s="21">
        <v>2021</v>
      </c>
      <c r="B63" s="4">
        <v>3</v>
      </c>
      <c r="C63" s="1">
        <v>327</v>
      </c>
      <c r="D63" s="1">
        <v>530</v>
      </c>
      <c r="E63" s="1">
        <v>0</v>
      </c>
      <c r="F63" s="1">
        <v>0</v>
      </c>
      <c r="G63" s="31">
        <v>327</v>
      </c>
      <c r="H63" s="31">
        <v>530</v>
      </c>
      <c r="I63" s="1">
        <v>68</v>
      </c>
      <c r="J63" s="1">
        <v>184</v>
      </c>
      <c r="K63" s="1">
        <v>6</v>
      </c>
      <c r="L63" s="1">
        <v>6</v>
      </c>
      <c r="M63" s="31">
        <v>74</v>
      </c>
      <c r="N63" s="31">
        <v>190</v>
      </c>
      <c r="O63" s="1">
        <v>395</v>
      </c>
      <c r="P63" s="1">
        <v>714</v>
      </c>
      <c r="Q63" s="1">
        <v>6</v>
      </c>
      <c r="R63" s="1">
        <v>6</v>
      </c>
      <c r="S63" s="31">
        <v>401</v>
      </c>
      <c r="T63" s="31">
        <v>720</v>
      </c>
    </row>
    <row r="64" spans="1:20" ht="21" customHeight="1" x14ac:dyDescent="0.25">
      <c r="A64" s="22">
        <v>2021</v>
      </c>
      <c r="B64" s="9">
        <v>4</v>
      </c>
      <c r="C64" s="10">
        <v>220</v>
      </c>
      <c r="D64" s="10">
        <v>399</v>
      </c>
      <c r="E64" s="10">
        <v>2</v>
      </c>
      <c r="F64" s="10">
        <v>24</v>
      </c>
      <c r="G64" s="31">
        <v>222</v>
      </c>
      <c r="H64" s="31">
        <v>423</v>
      </c>
      <c r="I64" s="10">
        <v>51</v>
      </c>
      <c r="J64" s="10">
        <v>125</v>
      </c>
      <c r="K64" s="10">
        <v>8</v>
      </c>
      <c r="L64" s="10">
        <v>10</v>
      </c>
      <c r="M64" s="31">
        <v>59</v>
      </c>
      <c r="N64" s="31">
        <v>135</v>
      </c>
      <c r="O64" s="10">
        <v>271</v>
      </c>
      <c r="P64" s="10">
        <v>524</v>
      </c>
      <c r="Q64" s="10">
        <v>10</v>
      </c>
      <c r="R64" s="10">
        <v>34</v>
      </c>
      <c r="S64" s="31">
        <v>281</v>
      </c>
      <c r="T64" s="31">
        <v>558</v>
      </c>
    </row>
    <row r="65" spans="1:20" ht="21" customHeight="1" x14ac:dyDescent="0.25">
      <c r="A65" s="21">
        <v>2021</v>
      </c>
      <c r="B65" s="4">
        <v>5</v>
      </c>
      <c r="C65" s="1">
        <v>1754</v>
      </c>
      <c r="D65" s="1">
        <v>2915</v>
      </c>
      <c r="E65" s="1">
        <v>75</v>
      </c>
      <c r="F65" s="1">
        <v>168</v>
      </c>
      <c r="G65" s="31">
        <v>1829</v>
      </c>
      <c r="H65" s="31">
        <v>3083</v>
      </c>
      <c r="I65" s="1">
        <v>757</v>
      </c>
      <c r="J65" s="1">
        <v>1476</v>
      </c>
      <c r="K65" s="1">
        <v>27</v>
      </c>
      <c r="L65" s="1">
        <v>36</v>
      </c>
      <c r="M65" s="31">
        <v>784</v>
      </c>
      <c r="N65" s="31">
        <v>1512</v>
      </c>
      <c r="O65" s="1">
        <v>2511</v>
      </c>
      <c r="P65" s="1">
        <v>4391</v>
      </c>
      <c r="Q65" s="1">
        <v>102</v>
      </c>
      <c r="R65" s="1">
        <v>204</v>
      </c>
      <c r="S65" s="31">
        <v>2613</v>
      </c>
      <c r="T65" s="31">
        <v>4595</v>
      </c>
    </row>
    <row r="66" spans="1:20" ht="21" customHeight="1" x14ac:dyDescent="0.25">
      <c r="A66" s="22">
        <v>2021</v>
      </c>
      <c r="B66" s="9">
        <v>6</v>
      </c>
      <c r="C66" s="10">
        <v>6344</v>
      </c>
      <c r="D66" s="10">
        <v>12207</v>
      </c>
      <c r="E66" s="10">
        <v>261</v>
      </c>
      <c r="F66" s="10">
        <v>537</v>
      </c>
      <c r="G66" s="31">
        <v>6605</v>
      </c>
      <c r="H66" s="31">
        <v>12744</v>
      </c>
      <c r="I66" s="10">
        <v>4259</v>
      </c>
      <c r="J66" s="10">
        <v>23145</v>
      </c>
      <c r="K66" s="10">
        <v>164</v>
      </c>
      <c r="L66" s="10">
        <v>374</v>
      </c>
      <c r="M66" s="31">
        <v>4423</v>
      </c>
      <c r="N66" s="31">
        <v>23519</v>
      </c>
      <c r="O66" s="10">
        <v>10603</v>
      </c>
      <c r="P66" s="10">
        <v>35352</v>
      </c>
      <c r="Q66" s="10">
        <v>425</v>
      </c>
      <c r="R66" s="10">
        <v>911</v>
      </c>
      <c r="S66" s="31">
        <v>11028</v>
      </c>
      <c r="T66" s="31">
        <v>36263</v>
      </c>
    </row>
    <row r="67" spans="1:20" ht="21" customHeight="1" x14ac:dyDescent="0.25">
      <c r="A67" s="21">
        <v>2021</v>
      </c>
      <c r="B67" s="4">
        <v>7</v>
      </c>
      <c r="C67" s="1">
        <v>11491</v>
      </c>
      <c r="D67" s="1">
        <v>27147</v>
      </c>
      <c r="E67" s="1">
        <v>911</v>
      </c>
      <c r="F67" s="1">
        <v>2375</v>
      </c>
      <c r="G67" s="31">
        <v>12402</v>
      </c>
      <c r="H67" s="31">
        <v>29522</v>
      </c>
      <c r="I67" s="1">
        <v>6683</v>
      </c>
      <c r="J67" s="1">
        <v>39641</v>
      </c>
      <c r="K67" s="1">
        <v>271</v>
      </c>
      <c r="L67" s="1">
        <v>949</v>
      </c>
      <c r="M67" s="31">
        <v>6954</v>
      </c>
      <c r="N67" s="31">
        <v>40590</v>
      </c>
      <c r="O67" s="1">
        <v>18174</v>
      </c>
      <c r="P67" s="1">
        <v>66788</v>
      </c>
      <c r="Q67" s="1">
        <v>1182</v>
      </c>
      <c r="R67" s="1">
        <v>3324</v>
      </c>
      <c r="S67" s="31">
        <v>19356</v>
      </c>
      <c r="T67" s="31">
        <v>70112</v>
      </c>
    </row>
    <row r="68" spans="1:20" ht="21" customHeight="1" x14ac:dyDescent="0.25">
      <c r="A68" s="22">
        <v>2021</v>
      </c>
      <c r="B68" s="9">
        <v>8</v>
      </c>
      <c r="C68" s="10">
        <v>16705</v>
      </c>
      <c r="D68" s="10">
        <v>46671</v>
      </c>
      <c r="E68" s="10">
        <v>844</v>
      </c>
      <c r="F68" s="10">
        <v>2057</v>
      </c>
      <c r="G68" s="31">
        <v>17549</v>
      </c>
      <c r="H68" s="31">
        <v>48728</v>
      </c>
      <c r="I68" s="10">
        <v>8849</v>
      </c>
      <c r="J68" s="10">
        <v>55238</v>
      </c>
      <c r="K68" s="10">
        <v>303</v>
      </c>
      <c r="L68" s="10">
        <v>901</v>
      </c>
      <c r="M68" s="31">
        <v>9152</v>
      </c>
      <c r="N68" s="31">
        <v>56139</v>
      </c>
      <c r="O68" s="10">
        <v>25554</v>
      </c>
      <c r="P68" s="10">
        <v>101909</v>
      </c>
      <c r="Q68" s="10">
        <v>1147</v>
      </c>
      <c r="R68" s="10">
        <v>2958</v>
      </c>
      <c r="S68" s="31">
        <v>26701</v>
      </c>
      <c r="T68" s="31">
        <v>104867</v>
      </c>
    </row>
    <row r="69" spans="1:20" ht="21" customHeight="1" x14ac:dyDescent="0.25">
      <c r="A69" s="21">
        <v>2021</v>
      </c>
      <c r="B69" s="4">
        <v>9</v>
      </c>
      <c r="C69" s="1">
        <v>7706</v>
      </c>
      <c r="D69" s="1">
        <v>18492</v>
      </c>
      <c r="E69" s="1">
        <v>1120</v>
      </c>
      <c r="F69" s="1">
        <v>2382</v>
      </c>
      <c r="G69" s="31">
        <v>8826</v>
      </c>
      <c r="H69" s="31">
        <v>20874</v>
      </c>
      <c r="I69" s="1">
        <v>2902</v>
      </c>
      <c r="J69" s="1">
        <v>16088</v>
      </c>
      <c r="K69" s="1">
        <v>359</v>
      </c>
      <c r="L69" s="1">
        <v>1066</v>
      </c>
      <c r="M69" s="31">
        <v>3261</v>
      </c>
      <c r="N69" s="31">
        <v>17154</v>
      </c>
      <c r="O69" s="1">
        <v>10608</v>
      </c>
      <c r="P69" s="1">
        <v>34580</v>
      </c>
      <c r="Q69" s="1">
        <v>1479</v>
      </c>
      <c r="R69" s="1">
        <v>3448</v>
      </c>
      <c r="S69" s="31">
        <v>12087</v>
      </c>
      <c r="T69" s="31">
        <v>38028</v>
      </c>
    </row>
    <row r="70" spans="1:20" ht="21" customHeight="1" x14ac:dyDescent="0.25">
      <c r="A70" s="22">
        <v>2021</v>
      </c>
      <c r="B70" s="9">
        <v>10</v>
      </c>
      <c r="C70" s="10">
        <v>5190</v>
      </c>
      <c r="D70" s="10">
        <v>7931</v>
      </c>
      <c r="E70" s="10">
        <v>454</v>
      </c>
      <c r="F70" s="10">
        <v>725</v>
      </c>
      <c r="G70" s="31">
        <v>5644</v>
      </c>
      <c r="H70" s="31">
        <v>8656</v>
      </c>
      <c r="I70" s="10">
        <v>1325</v>
      </c>
      <c r="J70" s="10">
        <v>1900</v>
      </c>
      <c r="K70" s="10">
        <v>175</v>
      </c>
      <c r="L70" s="10">
        <v>296</v>
      </c>
      <c r="M70" s="31">
        <v>1500</v>
      </c>
      <c r="N70" s="31">
        <v>2196</v>
      </c>
      <c r="O70" s="10">
        <v>6515</v>
      </c>
      <c r="P70" s="10">
        <v>9831</v>
      </c>
      <c r="Q70" s="10">
        <v>629</v>
      </c>
      <c r="R70" s="10">
        <v>1021</v>
      </c>
      <c r="S70" s="31">
        <v>7144</v>
      </c>
      <c r="T70" s="31">
        <v>10852</v>
      </c>
    </row>
    <row r="71" spans="1:20" ht="21" customHeight="1" x14ac:dyDescent="0.25">
      <c r="A71" s="21">
        <v>2021</v>
      </c>
      <c r="B71" s="4">
        <v>11</v>
      </c>
      <c r="C71" s="1">
        <v>2062</v>
      </c>
      <c r="D71" s="1">
        <v>3253</v>
      </c>
      <c r="E71" s="1">
        <v>80</v>
      </c>
      <c r="F71" s="1">
        <v>241</v>
      </c>
      <c r="G71" s="31">
        <v>2142</v>
      </c>
      <c r="H71" s="31">
        <v>3494</v>
      </c>
      <c r="I71" s="1">
        <v>614</v>
      </c>
      <c r="J71" s="1">
        <v>854</v>
      </c>
      <c r="K71" s="1">
        <v>49</v>
      </c>
      <c r="L71" s="1">
        <v>72</v>
      </c>
      <c r="M71" s="31">
        <v>663</v>
      </c>
      <c r="N71" s="31">
        <v>926</v>
      </c>
      <c r="O71" s="1">
        <v>2676</v>
      </c>
      <c r="P71" s="1">
        <v>4107</v>
      </c>
      <c r="Q71" s="1">
        <v>129</v>
      </c>
      <c r="R71" s="1">
        <v>313</v>
      </c>
      <c r="S71" s="31">
        <v>2805</v>
      </c>
      <c r="T71" s="31">
        <v>4420</v>
      </c>
    </row>
    <row r="72" spans="1:20" ht="21" customHeight="1" thickBot="1" x14ac:dyDescent="0.3">
      <c r="A72" s="42">
        <v>2021</v>
      </c>
      <c r="B72" s="43">
        <v>12</v>
      </c>
      <c r="C72" s="44">
        <v>1896</v>
      </c>
      <c r="D72" s="44">
        <v>2557</v>
      </c>
      <c r="E72" s="44">
        <v>42</v>
      </c>
      <c r="F72" s="44">
        <v>55</v>
      </c>
      <c r="G72" s="45">
        <v>1938</v>
      </c>
      <c r="H72" s="45">
        <v>2612</v>
      </c>
      <c r="I72" s="44">
        <v>362</v>
      </c>
      <c r="J72" s="44">
        <v>492</v>
      </c>
      <c r="K72" s="44">
        <v>14</v>
      </c>
      <c r="L72" s="44">
        <v>22</v>
      </c>
      <c r="M72" s="45">
        <v>376</v>
      </c>
      <c r="N72" s="45">
        <v>514</v>
      </c>
      <c r="O72" s="44">
        <v>2258</v>
      </c>
      <c r="P72" s="44">
        <v>3049</v>
      </c>
      <c r="Q72" s="44">
        <v>56</v>
      </c>
      <c r="R72" s="44">
        <v>77</v>
      </c>
      <c r="S72" s="45">
        <v>2314</v>
      </c>
      <c r="T72" s="45">
        <v>3126</v>
      </c>
    </row>
    <row r="73" spans="1:20" ht="21" customHeight="1" x14ac:dyDescent="0.25">
      <c r="A73" s="85" t="s">
        <v>10</v>
      </c>
      <c r="B73" s="85"/>
      <c r="C73" s="38">
        <f>SUM(C61:C72)</f>
        <v>54465</v>
      </c>
      <c r="D73" s="38">
        <f t="shared" ref="D73:T73" si="9">SUM(D61:D72)</f>
        <v>123413</v>
      </c>
      <c r="E73" s="38">
        <f t="shared" si="9"/>
        <v>3918</v>
      </c>
      <c r="F73" s="38">
        <f t="shared" si="9"/>
        <v>8822</v>
      </c>
      <c r="G73" s="39">
        <f t="shared" si="9"/>
        <v>58383</v>
      </c>
      <c r="H73" s="39">
        <f t="shared" si="9"/>
        <v>132235</v>
      </c>
      <c r="I73" s="38">
        <f t="shared" si="9"/>
        <v>26067</v>
      </c>
      <c r="J73" s="38">
        <f t="shared" si="9"/>
        <v>139622</v>
      </c>
      <c r="K73" s="38">
        <f t="shared" si="9"/>
        <v>1383</v>
      </c>
      <c r="L73" s="38">
        <f t="shared" si="9"/>
        <v>3765</v>
      </c>
      <c r="M73" s="39">
        <f t="shared" si="9"/>
        <v>27450</v>
      </c>
      <c r="N73" s="39">
        <f t="shared" si="9"/>
        <v>143387</v>
      </c>
      <c r="O73" s="38">
        <f t="shared" si="9"/>
        <v>80532</v>
      </c>
      <c r="P73" s="38">
        <f t="shared" si="9"/>
        <v>263035</v>
      </c>
      <c r="Q73" s="38">
        <f t="shared" si="9"/>
        <v>5301</v>
      </c>
      <c r="R73" s="38">
        <f t="shared" si="9"/>
        <v>12587</v>
      </c>
      <c r="S73" s="39">
        <f t="shared" si="9"/>
        <v>85833</v>
      </c>
      <c r="T73" s="39">
        <f t="shared" si="9"/>
        <v>275622</v>
      </c>
    </row>
    <row r="74" spans="1:20" ht="21" customHeight="1" thickBot="1" x14ac:dyDescent="0.3">
      <c r="A74" s="86" t="s">
        <v>209</v>
      </c>
      <c r="B74" s="86"/>
      <c r="C74" s="20">
        <f>(C73-C87)/C87</f>
        <v>0.27960248096983364</v>
      </c>
      <c r="D74" s="20">
        <f t="shared" ref="D74:T74" si="10">(D73-D87)/D87</f>
        <v>0.28229292215618634</v>
      </c>
      <c r="E74" s="20">
        <f t="shared" si="10"/>
        <v>1.0996784565916398</v>
      </c>
      <c r="F74" s="20">
        <f t="shared" si="10"/>
        <v>1.2614714175852346</v>
      </c>
      <c r="G74" s="34">
        <f t="shared" si="10"/>
        <v>0.31404456448345713</v>
      </c>
      <c r="H74" s="34">
        <f t="shared" si="10"/>
        <v>0.32043536871536271</v>
      </c>
      <c r="I74" s="20">
        <f t="shared" si="10"/>
        <v>0.25442733397497591</v>
      </c>
      <c r="J74" s="20">
        <f t="shared" si="10"/>
        <v>0.34824929025280521</v>
      </c>
      <c r="K74" s="20">
        <f t="shared" si="10"/>
        <v>0.8366533864541833</v>
      </c>
      <c r="L74" s="20">
        <f t="shared" si="10"/>
        <v>1.0596280087527352</v>
      </c>
      <c r="M74" s="34">
        <f t="shared" si="10"/>
        <v>0.27478753541076489</v>
      </c>
      <c r="N74" s="34">
        <f t="shared" si="10"/>
        <v>0.36058869299527452</v>
      </c>
      <c r="O74" s="20">
        <f t="shared" si="10"/>
        <v>0.27134377368022228</v>
      </c>
      <c r="P74" s="20">
        <f t="shared" si="10"/>
        <v>0.31647831353039507</v>
      </c>
      <c r="Q74" s="20">
        <f t="shared" si="10"/>
        <v>1.0240549828178693</v>
      </c>
      <c r="R74" s="20">
        <f t="shared" si="10"/>
        <v>1.1970675510560307</v>
      </c>
      <c r="S74" s="34">
        <f t="shared" si="10"/>
        <v>0.30122947713111897</v>
      </c>
      <c r="T74" s="34">
        <f t="shared" si="10"/>
        <v>0.34102398178376986</v>
      </c>
    </row>
    <row r="75" spans="1:20" ht="21" customHeight="1" thickTop="1" x14ac:dyDescent="0.25">
      <c r="A75" s="23">
        <v>2020</v>
      </c>
      <c r="B75" s="15">
        <v>1</v>
      </c>
      <c r="C75" s="16">
        <v>1234</v>
      </c>
      <c r="D75" s="16">
        <v>2196</v>
      </c>
      <c r="E75" s="16">
        <v>28</v>
      </c>
      <c r="F75" s="16">
        <v>46</v>
      </c>
      <c r="G75" s="33">
        <v>1262</v>
      </c>
      <c r="H75" s="33">
        <v>2242</v>
      </c>
      <c r="I75" s="16">
        <v>281</v>
      </c>
      <c r="J75" s="16">
        <v>575</v>
      </c>
      <c r="K75" s="16">
        <v>23</v>
      </c>
      <c r="L75" s="16">
        <v>36</v>
      </c>
      <c r="M75" s="33">
        <v>304</v>
      </c>
      <c r="N75" s="33">
        <v>611</v>
      </c>
      <c r="O75" s="16">
        <v>1515</v>
      </c>
      <c r="P75" s="16">
        <v>2771</v>
      </c>
      <c r="Q75" s="16">
        <v>51</v>
      </c>
      <c r="R75" s="16">
        <v>82</v>
      </c>
      <c r="S75" s="33">
        <v>1566</v>
      </c>
      <c r="T75" s="33">
        <v>2853</v>
      </c>
    </row>
    <row r="76" spans="1:20" ht="21" customHeight="1" x14ac:dyDescent="0.25">
      <c r="A76" s="22">
        <v>2020</v>
      </c>
      <c r="B76" s="9">
        <v>2</v>
      </c>
      <c r="C76" s="10">
        <v>995</v>
      </c>
      <c r="D76" s="10">
        <v>1476</v>
      </c>
      <c r="E76" s="10">
        <v>41</v>
      </c>
      <c r="F76" s="10">
        <v>156</v>
      </c>
      <c r="G76" s="31">
        <v>1036</v>
      </c>
      <c r="H76" s="31">
        <v>1632</v>
      </c>
      <c r="I76" s="10">
        <v>309</v>
      </c>
      <c r="J76" s="10">
        <v>472</v>
      </c>
      <c r="K76" s="10">
        <v>32</v>
      </c>
      <c r="L76" s="10">
        <v>51</v>
      </c>
      <c r="M76" s="31">
        <v>341</v>
      </c>
      <c r="N76" s="31">
        <v>523</v>
      </c>
      <c r="O76" s="10">
        <v>1304</v>
      </c>
      <c r="P76" s="10">
        <v>1948</v>
      </c>
      <c r="Q76" s="10">
        <v>73</v>
      </c>
      <c r="R76" s="10">
        <v>207</v>
      </c>
      <c r="S76" s="31">
        <v>1377</v>
      </c>
      <c r="T76" s="31">
        <v>2155</v>
      </c>
    </row>
    <row r="77" spans="1:20" ht="21" customHeight="1" x14ac:dyDescent="0.25">
      <c r="A77" s="21">
        <v>2020</v>
      </c>
      <c r="B77" s="4">
        <v>3</v>
      </c>
      <c r="C77" s="1">
        <v>240</v>
      </c>
      <c r="D77" s="1">
        <v>521</v>
      </c>
      <c r="E77" s="1">
        <v>3</v>
      </c>
      <c r="F77" s="1">
        <v>3</v>
      </c>
      <c r="G77" s="31">
        <v>243</v>
      </c>
      <c r="H77" s="31">
        <v>524</v>
      </c>
      <c r="I77" s="1">
        <v>31</v>
      </c>
      <c r="J77" s="1">
        <v>50</v>
      </c>
      <c r="K77" s="1">
        <v>13</v>
      </c>
      <c r="L77" s="1">
        <v>22</v>
      </c>
      <c r="M77" s="31">
        <v>44</v>
      </c>
      <c r="N77" s="31">
        <v>72</v>
      </c>
      <c r="O77" s="1">
        <v>271</v>
      </c>
      <c r="P77" s="1">
        <v>571</v>
      </c>
      <c r="Q77" s="1">
        <v>16</v>
      </c>
      <c r="R77" s="1">
        <v>25</v>
      </c>
      <c r="S77" s="31">
        <v>287</v>
      </c>
      <c r="T77" s="31">
        <v>596</v>
      </c>
    </row>
    <row r="78" spans="1:20" ht="21" customHeight="1" x14ac:dyDescent="0.25">
      <c r="A78" s="22">
        <v>2020</v>
      </c>
      <c r="B78" s="9">
        <v>4</v>
      </c>
      <c r="C78" s="10">
        <v>1</v>
      </c>
      <c r="D78" s="10">
        <v>1</v>
      </c>
      <c r="E78" s="10">
        <v>0</v>
      </c>
      <c r="F78" s="10">
        <v>0</v>
      </c>
      <c r="G78" s="31">
        <v>1</v>
      </c>
      <c r="H78" s="31">
        <v>1</v>
      </c>
      <c r="I78" s="10">
        <v>0</v>
      </c>
      <c r="J78" s="10">
        <v>0</v>
      </c>
      <c r="K78" s="10">
        <v>0</v>
      </c>
      <c r="L78" s="10">
        <v>0</v>
      </c>
      <c r="M78" s="31">
        <v>0</v>
      </c>
      <c r="N78" s="31">
        <v>0</v>
      </c>
      <c r="O78" s="10">
        <v>1</v>
      </c>
      <c r="P78" s="10">
        <v>1</v>
      </c>
      <c r="Q78" s="10">
        <v>0</v>
      </c>
      <c r="R78" s="10">
        <v>0</v>
      </c>
      <c r="S78" s="31">
        <v>1</v>
      </c>
      <c r="T78" s="31">
        <v>1</v>
      </c>
    </row>
    <row r="79" spans="1:20" ht="21" customHeight="1" x14ac:dyDescent="0.25">
      <c r="A79" s="21">
        <v>2020</v>
      </c>
      <c r="B79" s="4">
        <v>5</v>
      </c>
      <c r="C79" s="1">
        <v>108</v>
      </c>
      <c r="D79" s="1">
        <v>257</v>
      </c>
      <c r="E79" s="1">
        <v>2</v>
      </c>
      <c r="F79" s="1">
        <v>6</v>
      </c>
      <c r="G79" s="31">
        <v>110</v>
      </c>
      <c r="H79" s="31">
        <v>263</v>
      </c>
      <c r="I79" s="1">
        <v>37</v>
      </c>
      <c r="J79" s="1">
        <v>86</v>
      </c>
      <c r="K79" s="1">
        <v>0</v>
      </c>
      <c r="L79" s="1">
        <v>0</v>
      </c>
      <c r="M79" s="31">
        <v>37</v>
      </c>
      <c r="N79" s="31">
        <v>86</v>
      </c>
      <c r="O79" s="1">
        <v>145</v>
      </c>
      <c r="P79" s="1">
        <v>343</v>
      </c>
      <c r="Q79" s="1">
        <v>2</v>
      </c>
      <c r="R79" s="1">
        <v>6</v>
      </c>
      <c r="S79" s="31">
        <v>147</v>
      </c>
      <c r="T79" s="31">
        <v>349</v>
      </c>
    </row>
    <row r="80" spans="1:20" ht="21" customHeight="1" x14ac:dyDescent="0.25">
      <c r="A80" s="22">
        <v>2020</v>
      </c>
      <c r="B80" s="9">
        <v>6</v>
      </c>
      <c r="C80" s="10">
        <v>2512</v>
      </c>
      <c r="D80" s="10">
        <v>4428</v>
      </c>
      <c r="E80" s="10">
        <v>79</v>
      </c>
      <c r="F80" s="10">
        <v>131</v>
      </c>
      <c r="G80" s="31">
        <v>2591</v>
      </c>
      <c r="H80" s="31">
        <v>4559</v>
      </c>
      <c r="I80" s="10">
        <v>2302</v>
      </c>
      <c r="J80" s="10">
        <v>9255</v>
      </c>
      <c r="K80" s="10">
        <v>41</v>
      </c>
      <c r="L80" s="10">
        <v>68</v>
      </c>
      <c r="M80" s="31">
        <v>2343</v>
      </c>
      <c r="N80" s="31">
        <v>9323</v>
      </c>
      <c r="O80" s="10">
        <v>4814</v>
      </c>
      <c r="P80" s="10">
        <v>13683</v>
      </c>
      <c r="Q80" s="10">
        <v>120</v>
      </c>
      <c r="R80" s="10">
        <v>199</v>
      </c>
      <c r="S80" s="31">
        <v>4934</v>
      </c>
      <c r="T80" s="31">
        <v>13882</v>
      </c>
    </row>
    <row r="81" spans="1:20" ht="21" customHeight="1" x14ac:dyDescent="0.25">
      <c r="A81" s="21">
        <v>2020</v>
      </c>
      <c r="B81" s="4">
        <v>7</v>
      </c>
      <c r="C81" s="1">
        <v>9088</v>
      </c>
      <c r="D81" s="1">
        <v>20558</v>
      </c>
      <c r="E81" s="1">
        <v>450</v>
      </c>
      <c r="F81" s="1">
        <v>954</v>
      </c>
      <c r="G81" s="31">
        <v>9538</v>
      </c>
      <c r="H81" s="31">
        <v>21512</v>
      </c>
      <c r="I81" s="1">
        <v>5128</v>
      </c>
      <c r="J81" s="1">
        <v>29228</v>
      </c>
      <c r="K81" s="1">
        <v>142</v>
      </c>
      <c r="L81" s="1">
        <v>487</v>
      </c>
      <c r="M81" s="31">
        <v>5270</v>
      </c>
      <c r="N81" s="31">
        <v>29715</v>
      </c>
      <c r="O81" s="1">
        <v>14216</v>
      </c>
      <c r="P81" s="1">
        <v>49786</v>
      </c>
      <c r="Q81" s="1">
        <v>592</v>
      </c>
      <c r="R81" s="1">
        <v>1441</v>
      </c>
      <c r="S81" s="31">
        <v>14808</v>
      </c>
      <c r="T81" s="31">
        <v>51227</v>
      </c>
    </row>
    <row r="82" spans="1:20" ht="21" customHeight="1" x14ac:dyDescent="0.25">
      <c r="A82" s="22">
        <v>2020</v>
      </c>
      <c r="B82" s="9">
        <v>8</v>
      </c>
      <c r="C82" s="10">
        <v>16369</v>
      </c>
      <c r="D82" s="10">
        <v>42007</v>
      </c>
      <c r="E82" s="10">
        <v>439</v>
      </c>
      <c r="F82" s="10">
        <v>943</v>
      </c>
      <c r="G82" s="31">
        <v>16808</v>
      </c>
      <c r="H82" s="31">
        <v>42950</v>
      </c>
      <c r="I82" s="10">
        <v>8679</v>
      </c>
      <c r="J82" s="10">
        <v>44404</v>
      </c>
      <c r="K82" s="10">
        <v>186</v>
      </c>
      <c r="L82" s="10">
        <v>521</v>
      </c>
      <c r="M82" s="31">
        <v>8865</v>
      </c>
      <c r="N82" s="31">
        <v>44925</v>
      </c>
      <c r="O82" s="10">
        <v>25048</v>
      </c>
      <c r="P82" s="10">
        <v>86411</v>
      </c>
      <c r="Q82" s="10">
        <v>625</v>
      </c>
      <c r="R82" s="10">
        <v>1464</v>
      </c>
      <c r="S82" s="31">
        <v>25673</v>
      </c>
      <c r="T82" s="31">
        <v>87875</v>
      </c>
    </row>
    <row r="83" spans="1:20" ht="21" customHeight="1" x14ac:dyDescent="0.25">
      <c r="A83" s="21">
        <v>2020</v>
      </c>
      <c r="B83" s="4">
        <v>9</v>
      </c>
      <c r="C83" s="1">
        <v>7624</v>
      </c>
      <c r="D83" s="1">
        <v>17596</v>
      </c>
      <c r="E83" s="1">
        <v>545</v>
      </c>
      <c r="F83" s="1">
        <v>1075</v>
      </c>
      <c r="G83" s="31">
        <v>8169</v>
      </c>
      <c r="H83" s="31">
        <v>18671</v>
      </c>
      <c r="I83" s="1">
        <v>3055</v>
      </c>
      <c r="J83" s="1">
        <v>17880</v>
      </c>
      <c r="K83" s="1">
        <v>172</v>
      </c>
      <c r="L83" s="1">
        <v>396</v>
      </c>
      <c r="M83" s="31">
        <v>3227</v>
      </c>
      <c r="N83" s="31">
        <v>18276</v>
      </c>
      <c r="O83" s="1">
        <v>10679</v>
      </c>
      <c r="P83" s="1">
        <v>35476</v>
      </c>
      <c r="Q83" s="1">
        <v>717</v>
      </c>
      <c r="R83" s="1">
        <v>1471</v>
      </c>
      <c r="S83" s="31">
        <v>11396</v>
      </c>
      <c r="T83" s="31">
        <v>36947</v>
      </c>
    </row>
    <row r="84" spans="1:20" ht="21" customHeight="1" x14ac:dyDescent="0.25">
      <c r="A84" s="22">
        <v>2020</v>
      </c>
      <c r="B84" s="9">
        <v>10</v>
      </c>
      <c r="C84" s="10">
        <v>3667</v>
      </c>
      <c r="D84" s="10">
        <v>5603</v>
      </c>
      <c r="E84" s="10">
        <v>277</v>
      </c>
      <c r="F84" s="10">
        <v>452</v>
      </c>
      <c r="G84" s="31">
        <v>3944</v>
      </c>
      <c r="H84" s="31">
        <v>6055</v>
      </c>
      <c r="I84" s="10">
        <v>882</v>
      </c>
      <c r="J84" s="10">
        <v>1423</v>
      </c>
      <c r="K84" s="10">
        <v>133</v>
      </c>
      <c r="L84" s="10">
        <v>232</v>
      </c>
      <c r="M84" s="31">
        <v>1015</v>
      </c>
      <c r="N84" s="31">
        <v>1655</v>
      </c>
      <c r="O84" s="10">
        <v>4549</v>
      </c>
      <c r="P84" s="10">
        <v>7026</v>
      </c>
      <c r="Q84" s="10">
        <v>410</v>
      </c>
      <c r="R84" s="10">
        <v>684</v>
      </c>
      <c r="S84" s="31">
        <v>4959</v>
      </c>
      <c r="T84" s="31">
        <v>7710</v>
      </c>
    </row>
    <row r="85" spans="1:20" ht="21" customHeight="1" x14ac:dyDescent="0.25">
      <c r="A85" s="21">
        <v>2020</v>
      </c>
      <c r="B85" s="4">
        <v>11</v>
      </c>
      <c r="C85" s="1">
        <v>452</v>
      </c>
      <c r="D85" s="1">
        <v>1052</v>
      </c>
      <c r="E85" s="1">
        <v>2</v>
      </c>
      <c r="F85" s="1">
        <v>135</v>
      </c>
      <c r="G85" s="31">
        <v>454</v>
      </c>
      <c r="H85" s="31">
        <v>1187</v>
      </c>
      <c r="I85" s="1">
        <v>44</v>
      </c>
      <c r="J85" s="1">
        <v>114</v>
      </c>
      <c r="K85" s="1">
        <v>6</v>
      </c>
      <c r="L85" s="1">
        <v>10</v>
      </c>
      <c r="M85" s="31">
        <v>50</v>
      </c>
      <c r="N85" s="31">
        <v>124</v>
      </c>
      <c r="O85" s="1">
        <v>496</v>
      </c>
      <c r="P85" s="1">
        <v>1166</v>
      </c>
      <c r="Q85" s="1">
        <v>8</v>
      </c>
      <c r="R85" s="1">
        <v>145</v>
      </c>
      <c r="S85" s="31">
        <v>504</v>
      </c>
      <c r="T85" s="31">
        <v>1311</v>
      </c>
    </row>
    <row r="86" spans="1:20" ht="21" customHeight="1" thickBot="1" x14ac:dyDescent="0.3">
      <c r="A86" s="42">
        <v>2020</v>
      </c>
      <c r="B86" s="43">
        <v>12</v>
      </c>
      <c r="C86" s="44">
        <v>274</v>
      </c>
      <c r="D86" s="44">
        <v>549</v>
      </c>
      <c r="E86" s="44">
        <v>0</v>
      </c>
      <c r="F86" s="44">
        <v>0</v>
      </c>
      <c r="G86" s="45">
        <v>274</v>
      </c>
      <c r="H86" s="45">
        <v>549</v>
      </c>
      <c r="I86" s="44">
        <v>32</v>
      </c>
      <c r="J86" s="44">
        <v>71</v>
      </c>
      <c r="K86" s="44">
        <v>5</v>
      </c>
      <c r="L86" s="44">
        <v>5</v>
      </c>
      <c r="M86" s="45">
        <v>37</v>
      </c>
      <c r="N86" s="45">
        <v>76</v>
      </c>
      <c r="O86" s="44">
        <v>306</v>
      </c>
      <c r="P86" s="44">
        <v>620</v>
      </c>
      <c r="Q86" s="44">
        <v>5</v>
      </c>
      <c r="R86" s="44">
        <v>5</v>
      </c>
      <c r="S86" s="45">
        <v>311</v>
      </c>
      <c r="T86" s="45">
        <v>625</v>
      </c>
    </row>
    <row r="87" spans="1:20" ht="21" customHeight="1" x14ac:dyDescent="0.25">
      <c r="A87" s="85" t="s">
        <v>9</v>
      </c>
      <c r="B87" s="85"/>
      <c r="C87" s="38">
        <f>SUM(C75:C86)</f>
        <v>42564</v>
      </c>
      <c r="D87" s="38">
        <f t="shared" ref="D87:T87" si="11">SUM(D75:D86)</f>
        <v>96244</v>
      </c>
      <c r="E87" s="38">
        <f t="shared" si="11"/>
        <v>1866</v>
      </c>
      <c r="F87" s="38">
        <f t="shared" si="11"/>
        <v>3901</v>
      </c>
      <c r="G87" s="39">
        <f t="shared" si="11"/>
        <v>44430</v>
      </c>
      <c r="H87" s="39">
        <f t="shared" si="11"/>
        <v>100145</v>
      </c>
      <c r="I87" s="38">
        <f t="shared" si="11"/>
        <v>20780</v>
      </c>
      <c r="J87" s="38">
        <f t="shared" si="11"/>
        <v>103558</v>
      </c>
      <c r="K87" s="38">
        <f t="shared" si="11"/>
        <v>753</v>
      </c>
      <c r="L87" s="38">
        <f t="shared" si="11"/>
        <v>1828</v>
      </c>
      <c r="M87" s="39">
        <f t="shared" si="11"/>
        <v>21533</v>
      </c>
      <c r="N87" s="39">
        <f t="shared" si="11"/>
        <v>105386</v>
      </c>
      <c r="O87" s="38">
        <f t="shared" si="11"/>
        <v>63344</v>
      </c>
      <c r="P87" s="38">
        <f t="shared" si="11"/>
        <v>199802</v>
      </c>
      <c r="Q87" s="38">
        <f t="shared" si="11"/>
        <v>2619</v>
      </c>
      <c r="R87" s="38">
        <f t="shared" si="11"/>
        <v>5729</v>
      </c>
      <c r="S87" s="39">
        <f t="shared" si="11"/>
        <v>65963</v>
      </c>
      <c r="T87" s="39">
        <f t="shared" si="11"/>
        <v>205531</v>
      </c>
    </row>
    <row r="88" spans="1:20" ht="21" customHeight="1" thickBot="1" x14ac:dyDescent="0.3">
      <c r="A88" s="86" t="s">
        <v>210</v>
      </c>
      <c r="B88" s="86"/>
      <c r="C88" s="20">
        <f>(C87-C101)/C101</f>
        <v>-0.45148070826567693</v>
      </c>
      <c r="D88" s="20">
        <f t="shared" ref="D88:T88" si="12">(D87-D101)/D101</f>
        <v>-0.47838340261556223</v>
      </c>
      <c r="E88" s="20">
        <f t="shared" si="12"/>
        <v>-0.81660933660933666</v>
      </c>
      <c r="F88" s="20">
        <f t="shared" si="12"/>
        <v>-0.83468237487816244</v>
      </c>
      <c r="G88" s="34">
        <f t="shared" si="12"/>
        <v>-0.49380789080924659</v>
      </c>
      <c r="H88" s="34">
        <f t="shared" si="12"/>
        <v>-0.51878351625117725</v>
      </c>
      <c r="I88" s="20">
        <f t="shared" si="12"/>
        <v>-0.17898064006321612</v>
      </c>
      <c r="J88" s="20">
        <f t="shared" si="12"/>
        <v>-0.25901385977088803</v>
      </c>
      <c r="K88" s="20">
        <f t="shared" si="12"/>
        <v>-0.74500507958008799</v>
      </c>
      <c r="L88" s="20">
        <f t="shared" si="12"/>
        <v>-0.78771338985019157</v>
      </c>
      <c r="M88" s="34">
        <f t="shared" si="12"/>
        <v>-0.23812051091533099</v>
      </c>
      <c r="N88" s="34">
        <f t="shared" si="12"/>
        <v>-0.28969858729645209</v>
      </c>
      <c r="O88" s="20">
        <f t="shared" si="12"/>
        <v>-0.38445990593539858</v>
      </c>
      <c r="P88" s="20">
        <f t="shared" si="12"/>
        <v>-0.38383682632883909</v>
      </c>
      <c r="Q88" s="20">
        <f t="shared" si="12"/>
        <v>-0.80050274223034734</v>
      </c>
      <c r="R88" s="20">
        <f t="shared" si="12"/>
        <v>-0.8221249379036264</v>
      </c>
      <c r="S88" s="34">
        <f t="shared" si="12"/>
        <v>-0.43152987004033233</v>
      </c>
      <c r="T88" s="34">
        <f t="shared" si="12"/>
        <v>-0.42343664089588079</v>
      </c>
    </row>
    <row r="89" spans="1:20" ht="21" customHeight="1" thickTop="1" x14ac:dyDescent="0.25">
      <c r="A89" s="23">
        <v>2019</v>
      </c>
      <c r="B89" s="15">
        <v>1</v>
      </c>
      <c r="C89" s="16">
        <v>1754</v>
      </c>
      <c r="D89" s="16">
        <v>2776</v>
      </c>
      <c r="E89" s="16">
        <v>31</v>
      </c>
      <c r="F89" s="16">
        <v>66</v>
      </c>
      <c r="G89" s="33">
        <v>1785</v>
      </c>
      <c r="H89" s="33">
        <v>2842</v>
      </c>
      <c r="I89" s="16">
        <v>293</v>
      </c>
      <c r="J89" s="16">
        <v>530</v>
      </c>
      <c r="K89" s="16">
        <v>33</v>
      </c>
      <c r="L89" s="16">
        <v>51</v>
      </c>
      <c r="M89" s="33">
        <v>326</v>
      </c>
      <c r="N89" s="33">
        <v>581</v>
      </c>
      <c r="O89" s="16">
        <v>2047</v>
      </c>
      <c r="P89" s="16">
        <v>3306</v>
      </c>
      <c r="Q89" s="16">
        <v>64</v>
      </c>
      <c r="R89" s="16">
        <v>117</v>
      </c>
      <c r="S89" s="33">
        <v>2111</v>
      </c>
      <c r="T89" s="33">
        <v>3423</v>
      </c>
    </row>
    <row r="90" spans="1:20" ht="21" customHeight="1" x14ac:dyDescent="0.25">
      <c r="A90" s="22">
        <v>2019</v>
      </c>
      <c r="B90" s="9">
        <v>2</v>
      </c>
      <c r="C90" s="10">
        <v>2310</v>
      </c>
      <c r="D90" s="10">
        <v>3778</v>
      </c>
      <c r="E90" s="10">
        <v>54</v>
      </c>
      <c r="F90" s="10">
        <v>165</v>
      </c>
      <c r="G90" s="31">
        <v>2364</v>
      </c>
      <c r="H90" s="31">
        <v>3943</v>
      </c>
      <c r="I90" s="10">
        <v>353</v>
      </c>
      <c r="J90" s="10">
        <v>556</v>
      </c>
      <c r="K90" s="10">
        <v>22</v>
      </c>
      <c r="L90" s="10">
        <v>28</v>
      </c>
      <c r="M90" s="31">
        <v>375</v>
      </c>
      <c r="N90" s="31">
        <v>584</v>
      </c>
      <c r="O90" s="10">
        <v>2663</v>
      </c>
      <c r="P90" s="10">
        <v>4334</v>
      </c>
      <c r="Q90" s="10">
        <v>76</v>
      </c>
      <c r="R90" s="10">
        <v>193</v>
      </c>
      <c r="S90" s="31">
        <v>2739</v>
      </c>
      <c r="T90" s="31">
        <v>4527</v>
      </c>
    </row>
    <row r="91" spans="1:20" ht="21" customHeight="1" x14ac:dyDescent="0.25">
      <c r="A91" s="21">
        <v>2019</v>
      </c>
      <c r="B91" s="4">
        <v>3</v>
      </c>
      <c r="C91" s="1">
        <v>2290</v>
      </c>
      <c r="D91" s="1">
        <v>4193</v>
      </c>
      <c r="E91" s="1">
        <v>85</v>
      </c>
      <c r="F91" s="1">
        <v>149</v>
      </c>
      <c r="G91" s="31">
        <v>2375</v>
      </c>
      <c r="H91" s="31">
        <v>4342</v>
      </c>
      <c r="I91" s="1">
        <v>326</v>
      </c>
      <c r="J91" s="1">
        <v>441</v>
      </c>
      <c r="K91" s="1">
        <v>88</v>
      </c>
      <c r="L91" s="1">
        <v>122</v>
      </c>
      <c r="M91" s="31">
        <v>414</v>
      </c>
      <c r="N91" s="31">
        <v>563</v>
      </c>
      <c r="O91" s="1">
        <v>2616</v>
      </c>
      <c r="P91" s="1">
        <v>4634</v>
      </c>
      <c r="Q91" s="1">
        <v>173</v>
      </c>
      <c r="R91" s="1">
        <v>271</v>
      </c>
      <c r="S91" s="31">
        <v>2789</v>
      </c>
      <c r="T91" s="31">
        <v>4905</v>
      </c>
    </row>
    <row r="92" spans="1:20" ht="21" customHeight="1" x14ac:dyDescent="0.25">
      <c r="A92" s="22">
        <v>2019</v>
      </c>
      <c r="B92" s="9">
        <v>4</v>
      </c>
      <c r="C92" s="10">
        <v>6519</v>
      </c>
      <c r="D92" s="10">
        <v>15027</v>
      </c>
      <c r="E92" s="10">
        <v>643</v>
      </c>
      <c r="F92" s="10">
        <v>1149</v>
      </c>
      <c r="G92" s="31">
        <v>7162</v>
      </c>
      <c r="H92" s="31">
        <v>16176</v>
      </c>
      <c r="I92" s="10">
        <v>824</v>
      </c>
      <c r="J92" s="10">
        <v>1339</v>
      </c>
      <c r="K92" s="10">
        <v>214</v>
      </c>
      <c r="L92" s="10">
        <v>390</v>
      </c>
      <c r="M92" s="31">
        <v>1038</v>
      </c>
      <c r="N92" s="31">
        <v>1729</v>
      </c>
      <c r="O92" s="10">
        <v>7343</v>
      </c>
      <c r="P92" s="10">
        <v>16366</v>
      </c>
      <c r="Q92" s="10">
        <v>857</v>
      </c>
      <c r="R92" s="10">
        <v>1539</v>
      </c>
      <c r="S92" s="31">
        <v>8200</v>
      </c>
      <c r="T92" s="31">
        <v>17905</v>
      </c>
    </row>
    <row r="93" spans="1:20" ht="21" customHeight="1" x14ac:dyDescent="0.25">
      <c r="A93" s="21">
        <v>2019</v>
      </c>
      <c r="B93" s="4">
        <v>5</v>
      </c>
      <c r="C93" s="1">
        <v>5795</v>
      </c>
      <c r="D93" s="1">
        <v>11957</v>
      </c>
      <c r="E93" s="1">
        <v>1496</v>
      </c>
      <c r="F93" s="1">
        <v>3316</v>
      </c>
      <c r="G93" s="31">
        <v>7291</v>
      </c>
      <c r="H93" s="31">
        <v>15273</v>
      </c>
      <c r="I93" s="1">
        <v>630</v>
      </c>
      <c r="J93" s="1">
        <v>1939</v>
      </c>
      <c r="K93" s="1">
        <v>321</v>
      </c>
      <c r="L93" s="1">
        <v>951</v>
      </c>
      <c r="M93" s="31">
        <v>951</v>
      </c>
      <c r="N93" s="31">
        <v>2890</v>
      </c>
      <c r="O93" s="1">
        <v>6425</v>
      </c>
      <c r="P93" s="1">
        <v>13896</v>
      </c>
      <c r="Q93" s="1">
        <v>1817</v>
      </c>
      <c r="R93" s="1">
        <v>4267</v>
      </c>
      <c r="S93" s="31">
        <v>8242</v>
      </c>
      <c r="T93" s="31">
        <v>18163</v>
      </c>
    </row>
    <row r="94" spans="1:20" ht="21" customHeight="1" x14ac:dyDescent="0.25">
      <c r="A94" s="22">
        <v>2019</v>
      </c>
      <c r="B94" s="9">
        <v>6</v>
      </c>
      <c r="C94" s="10">
        <v>8462</v>
      </c>
      <c r="D94" s="10">
        <v>17571</v>
      </c>
      <c r="E94" s="10">
        <v>1666</v>
      </c>
      <c r="F94" s="10">
        <v>4030</v>
      </c>
      <c r="G94" s="31">
        <v>10128</v>
      </c>
      <c r="H94" s="31">
        <v>21601</v>
      </c>
      <c r="I94" s="10">
        <v>4285</v>
      </c>
      <c r="J94" s="10">
        <v>18394</v>
      </c>
      <c r="K94" s="10">
        <v>659</v>
      </c>
      <c r="L94" s="10">
        <v>1815</v>
      </c>
      <c r="M94" s="31">
        <v>4944</v>
      </c>
      <c r="N94" s="31">
        <v>20209</v>
      </c>
      <c r="O94" s="10">
        <v>12747</v>
      </c>
      <c r="P94" s="10">
        <v>35965</v>
      </c>
      <c r="Q94" s="10">
        <v>2325</v>
      </c>
      <c r="R94" s="10">
        <v>5845</v>
      </c>
      <c r="S94" s="31">
        <v>15072</v>
      </c>
      <c r="T94" s="31">
        <v>41810</v>
      </c>
    </row>
    <row r="95" spans="1:20" ht="21" customHeight="1" x14ac:dyDescent="0.25">
      <c r="A95" s="21">
        <v>2019</v>
      </c>
      <c r="B95" s="4">
        <v>7</v>
      </c>
      <c r="C95" s="1">
        <v>10954</v>
      </c>
      <c r="D95" s="1">
        <v>32215</v>
      </c>
      <c r="E95" s="1">
        <v>1558</v>
      </c>
      <c r="F95" s="1">
        <v>4190</v>
      </c>
      <c r="G95" s="31">
        <v>12512</v>
      </c>
      <c r="H95" s="31">
        <v>36405</v>
      </c>
      <c r="I95" s="1">
        <v>5502</v>
      </c>
      <c r="J95" s="1">
        <v>39339</v>
      </c>
      <c r="K95" s="1">
        <v>285</v>
      </c>
      <c r="L95" s="1">
        <v>1099</v>
      </c>
      <c r="M95" s="31">
        <v>5787</v>
      </c>
      <c r="N95" s="31">
        <v>40438</v>
      </c>
      <c r="O95" s="1">
        <v>16456</v>
      </c>
      <c r="P95" s="1">
        <v>71554</v>
      </c>
      <c r="Q95" s="1">
        <v>1843</v>
      </c>
      <c r="R95" s="1">
        <v>5289</v>
      </c>
      <c r="S95" s="31">
        <v>18299</v>
      </c>
      <c r="T95" s="31">
        <v>76843</v>
      </c>
    </row>
    <row r="96" spans="1:20" ht="21" customHeight="1" x14ac:dyDescent="0.25">
      <c r="A96" s="22">
        <v>2019</v>
      </c>
      <c r="B96" s="9">
        <v>8</v>
      </c>
      <c r="C96" s="10">
        <v>17965</v>
      </c>
      <c r="D96" s="10">
        <v>52883</v>
      </c>
      <c r="E96" s="10">
        <v>1367</v>
      </c>
      <c r="F96" s="10">
        <v>3790</v>
      </c>
      <c r="G96" s="31">
        <v>19332</v>
      </c>
      <c r="H96" s="31">
        <v>56673</v>
      </c>
      <c r="I96" s="10">
        <v>8918</v>
      </c>
      <c r="J96" s="10">
        <v>56275</v>
      </c>
      <c r="K96" s="10">
        <v>292</v>
      </c>
      <c r="L96" s="10">
        <v>670</v>
      </c>
      <c r="M96" s="31">
        <v>9210</v>
      </c>
      <c r="N96" s="31">
        <v>56945</v>
      </c>
      <c r="O96" s="10">
        <v>26883</v>
      </c>
      <c r="P96" s="10">
        <v>109158</v>
      </c>
      <c r="Q96" s="10">
        <v>1659</v>
      </c>
      <c r="R96" s="10">
        <v>4460</v>
      </c>
      <c r="S96" s="31">
        <v>28542</v>
      </c>
      <c r="T96" s="31">
        <v>113618</v>
      </c>
    </row>
    <row r="97" spans="1:20" ht="21" customHeight="1" x14ac:dyDescent="0.25">
      <c r="A97" s="21">
        <v>2019</v>
      </c>
      <c r="B97" s="4">
        <v>9</v>
      </c>
      <c r="C97" s="1">
        <v>8521</v>
      </c>
      <c r="D97" s="1">
        <v>21283</v>
      </c>
      <c r="E97" s="1">
        <v>2034</v>
      </c>
      <c r="F97" s="1">
        <v>4465</v>
      </c>
      <c r="G97" s="31">
        <v>10555</v>
      </c>
      <c r="H97" s="31">
        <v>25748</v>
      </c>
      <c r="I97" s="1">
        <v>2344</v>
      </c>
      <c r="J97" s="1">
        <v>17883</v>
      </c>
      <c r="K97" s="1">
        <v>696</v>
      </c>
      <c r="L97" s="1">
        <v>2389</v>
      </c>
      <c r="M97" s="31">
        <v>3040</v>
      </c>
      <c r="N97" s="31">
        <v>20272</v>
      </c>
      <c r="O97" s="1">
        <v>10865</v>
      </c>
      <c r="P97" s="1">
        <v>39166</v>
      </c>
      <c r="Q97" s="1">
        <v>2730</v>
      </c>
      <c r="R97" s="1">
        <v>6854</v>
      </c>
      <c r="S97" s="31">
        <v>13595</v>
      </c>
      <c r="T97" s="31">
        <v>46020</v>
      </c>
    </row>
    <row r="98" spans="1:20" ht="21" customHeight="1" x14ac:dyDescent="0.25">
      <c r="A98" s="22">
        <v>2019</v>
      </c>
      <c r="B98" s="9">
        <v>10</v>
      </c>
      <c r="C98" s="10">
        <v>6871</v>
      </c>
      <c r="D98" s="10">
        <v>12733</v>
      </c>
      <c r="E98" s="10">
        <v>1084</v>
      </c>
      <c r="F98" s="10">
        <v>2057</v>
      </c>
      <c r="G98" s="31">
        <v>7955</v>
      </c>
      <c r="H98" s="31">
        <v>14790</v>
      </c>
      <c r="I98" s="10">
        <v>975</v>
      </c>
      <c r="J98" s="10">
        <v>1798</v>
      </c>
      <c r="K98" s="10">
        <v>260</v>
      </c>
      <c r="L98" s="10">
        <v>969</v>
      </c>
      <c r="M98" s="31">
        <v>1235</v>
      </c>
      <c r="N98" s="31">
        <v>2767</v>
      </c>
      <c r="O98" s="10">
        <v>7846</v>
      </c>
      <c r="P98" s="10">
        <v>14531</v>
      </c>
      <c r="Q98" s="10">
        <v>1344</v>
      </c>
      <c r="R98" s="10">
        <v>3026</v>
      </c>
      <c r="S98" s="31">
        <v>9190</v>
      </c>
      <c r="T98" s="31">
        <v>17557</v>
      </c>
    </row>
    <row r="99" spans="1:20" ht="21" customHeight="1" x14ac:dyDescent="0.25">
      <c r="A99" s="21">
        <v>2019</v>
      </c>
      <c r="B99" s="4">
        <v>11</v>
      </c>
      <c r="C99" s="1">
        <v>3808</v>
      </c>
      <c r="D99" s="1">
        <v>6191</v>
      </c>
      <c r="E99" s="1">
        <v>68</v>
      </c>
      <c r="F99" s="1">
        <v>114</v>
      </c>
      <c r="G99" s="31">
        <v>3876</v>
      </c>
      <c r="H99" s="31">
        <v>6305</v>
      </c>
      <c r="I99" s="1">
        <v>481</v>
      </c>
      <c r="J99" s="1">
        <v>654</v>
      </c>
      <c r="K99" s="1">
        <v>58</v>
      </c>
      <c r="L99" s="1">
        <v>89</v>
      </c>
      <c r="M99" s="31">
        <v>539</v>
      </c>
      <c r="N99" s="31">
        <v>743</v>
      </c>
      <c r="O99" s="1">
        <v>4289</v>
      </c>
      <c r="P99" s="1">
        <v>6845</v>
      </c>
      <c r="Q99" s="1">
        <v>126</v>
      </c>
      <c r="R99" s="1">
        <v>203</v>
      </c>
      <c r="S99" s="31">
        <v>4415</v>
      </c>
      <c r="T99" s="31">
        <v>7048</v>
      </c>
    </row>
    <row r="100" spans="1:20" ht="21" customHeight="1" thickBot="1" x14ac:dyDescent="0.3">
      <c r="A100" s="42">
        <v>2019</v>
      </c>
      <c r="B100" s="43">
        <v>12</v>
      </c>
      <c r="C100" s="44">
        <v>2349</v>
      </c>
      <c r="D100" s="44">
        <v>3904</v>
      </c>
      <c r="E100" s="44">
        <v>89</v>
      </c>
      <c r="F100" s="44">
        <v>106</v>
      </c>
      <c r="G100" s="45">
        <v>2438</v>
      </c>
      <c r="H100" s="45">
        <v>4010</v>
      </c>
      <c r="I100" s="44">
        <v>379</v>
      </c>
      <c r="J100" s="44">
        <v>609</v>
      </c>
      <c r="K100" s="44">
        <v>25</v>
      </c>
      <c r="L100" s="44">
        <v>38</v>
      </c>
      <c r="M100" s="45">
        <v>404</v>
      </c>
      <c r="N100" s="45">
        <v>647</v>
      </c>
      <c r="O100" s="44">
        <v>2728</v>
      </c>
      <c r="P100" s="44">
        <v>4513</v>
      </c>
      <c r="Q100" s="44">
        <v>114</v>
      </c>
      <c r="R100" s="44">
        <v>144</v>
      </c>
      <c r="S100" s="45">
        <v>2842</v>
      </c>
      <c r="T100" s="45">
        <v>4657</v>
      </c>
    </row>
    <row r="101" spans="1:20" ht="21" customHeight="1" x14ac:dyDescent="0.25">
      <c r="A101" s="85" t="s">
        <v>8</v>
      </c>
      <c r="B101" s="85"/>
      <c r="C101" s="38">
        <f>SUM(C89:C100)</f>
        <v>77598</v>
      </c>
      <c r="D101" s="38">
        <f t="shared" ref="D101:T101" si="13">SUM(D89:D100)</f>
        <v>184511</v>
      </c>
      <c r="E101" s="38">
        <f t="shared" si="13"/>
        <v>10175</v>
      </c>
      <c r="F101" s="38">
        <f t="shared" si="13"/>
        <v>23597</v>
      </c>
      <c r="G101" s="39">
        <f t="shared" si="13"/>
        <v>87773</v>
      </c>
      <c r="H101" s="39">
        <f t="shared" si="13"/>
        <v>208108</v>
      </c>
      <c r="I101" s="38">
        <f t="shared" si="13"/>
        <v>25310</v>
      </c>
      <c r="J101" s="38">
        <f t="shared" si="13"/>
        <v>139757</v>
      </c>
      <c r="K101" s="38">
        <f t="shared" si="13"/>
        <v>2953</v>
      </c>
      <c r="L101" s="38">
        <f t="shared" si="13"/>
        <v>8611</v>
      </c>
      <c r="M101" s="39">
        <f t="shared" si="13"/>
        <v>28263</v>
      </c>
      <c r="N101" s="39">
        <f t="shared" si="13"/>
        <v>148368</v>
      </c>
      <c r="O101" s="38">
        <f t="shared" si="13"/>
        <v>102908</v>
      </c>
      <c r="P101" s="38">
        <f t="shared" si="13"/>
        <v>324268</v>
      </c>
      <c r="Q101" s="38">
        <f t="shared" si="13"/>
        <v>13128</v>
      </c>
      <c r="R101" s="38">
        <f t="shared" si="13"/>
        <v>32208</v>
      </c>
      <c r="S101" s="39">
        <f t="shared" si="13"/>
        <v>116036</v>
      </c>
      <c r="T101" s="39">
        <f t="shared" si="13"/>
        <v>356476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808</v>
      </c>
      <c r="D4" s="1">
        <v>2161</v>
      </c>
      <c r="E4" s="1">
        <v>65</v>
      </c>
      <c r="F4" s="1">
        <v>131</v>
      </c>
      <c r="G4" s="31">
        <v>873</v>
      </c>
      <c r="H4" s="31">
        <v>2292</v>
      </c>
      <c r="I4" s="1">
        <v>327</v>
      </c>
      <c r="J4" s="1">
        <v>620</v>
      </c>
      <c r="K4" s="1">
        <v>28</v>
      </c>
      <c r="L4" s="1">
        <v>40</v>
      </c>
      <c r="M4" s="31">
        <v>355</v>
      </c>
      <c r="N4" s="31">
        <v>660</v>
      </c>
      <c r="O4" s="1">
        <v>1135</v>
      </c>
      <c r="P4" s="1">
        <v>2781</v>
      </c>
      <c r="Q4" s="1">
        <v>93</v>
      </c>
      <c r="R4" s="1">
        <v>171</v>
      </c>
      <c r="S4" s="31">
        <v>1228</v>
      </c>
      <c r="T4" s="31">
        <v>2952</v>
      </c>
    </row>
    <row r="5" spans="1:20" ht="21" customHeight="1" x14ac:dyDescent="0.25">
      <c r="A5" s="22">
        <v>2025</v>
      </c>
      <c r="B5" s="9">
        <v>2</v>
      </c>
      <c r="C5" s="10">
        <v>1320</v>
      </c>
      <c r="D5" s="10">
        <v>3578</v>
      </c>
      <c r="E5" s="10">
        <v>94</v>
      </c>
      <c r="F5" s="10">
        <v>172</v>
      </c>
      <c r="G5" s="31">
        <v>1414</v>
      </c>
      <c r="H5" s="31">
        <v>3750</v>
      </c>
      <c r="I5" s="10">
        <v>258</v>
      </c>
      <c r="J5" s="10">
        <v>557</v>
      </c>
      <c r="K5" s="10">
        <v>21</v>
      </c>
      <c r="L5" s="10">
        <v>47</v>
      </c>
      <c r="M5" s="31">
        <v>279</v>
      </c>
      <c r="N5" s="31">
        <v>604</v>
      </c>
      <c r="O5" s="10">
        <v>1578</v>
      </c>
      <c r="P5" s="10">
        <v>4135</v>
      </c>
      <c r="Q5" s="10">
        <v>115</v>
      </c>
      <c r="R5" s="10">
        <v>219</v>
      </c>
      <c r="S5" s="31">
        <v>1693</v>
      </c>
      <c r="T5" s="31">
        <v>4354</v>
      </c>
    </row>
    <row r="6" spans="1:20" ht="21" customHeight="1" x14ac:dyDescent="0.25">
      <c r="A6" s="21">
        <v>2025</v>
      </c>
      <c r="B6" s="4">
        <v>3</v>
      </c>
      <c r="C6" s="1">
        <v>1488</v>
      </c>
      <c r="D6" s="1">
        <v>3299</v>
      </c>
      <c r="E6" s="1">
        <v>167</v>
      </c>
      <c r="F6" s="1">
        <v>261</v>
      </c>
      <c r="G6" s="31">
        <v>1655</v>
      </c>
      <c r="H6" s="31">
        <v>3560</v>
      </c>
      <c r="I6" s="1">
        <v>352</v>
      </c>
      <c r="J6" s="1">
        <v>780</v>
      </c>
      <c r="K6" s="1">
        <v>19</v>
      </c>
      <c r="L6" s="1">
        <v>56</v>
      </c>
      <c r="M6" s="31">
        <v>371</v>
      </c>
      <c r="N6" s="31">
        <v>836</v>
      </c>
      <c r="O6" s="1">
        <v>1840</v>
      </c>
      <c r="P6" s="1">
        <v>4079</v>
      </c>
      <c r="Q6" s="1">
        <v>186</v>
      </c>
      <c r="R6" s="1">
        <v>317</v>
      </c>
      <c r="S6" s="31">
        <v>2026</v>
      </c>
      <c r="T6" s="31">
        <v>4396</v>
      </c>
    </row>
    <row r="7" spans="1:20" ht="21" customHeight="1" x14ac:dyDescent="0.25">
      <c r="A7" s="22">
        <v>2025</v>
      </c>
      <c r="B7" s="9">
        <v>4</v>
      </c>
      <c r="C7" s="10">
        <v>1615</v>
      </c>
      <c r="D7" s="10">
        <v>3200</v>
      </c>
      <c r="E7" s="10">
        <v>202</v>
      </c>
      <c r="F7" s="10">
        <v>337</v>
      </c>
      <c r="G7" s="31">
        <v>1817</v>
      </c>
      <c r="H7" s="31">
        <v>3537</v>
      </c>
      <c r="I7" s="10">
        <v>430</v>
      </c>
      <c r="J7" s="10">
        <v>767</v>
      </c>
      <c r="K7" s="10">
        <v>90</v>
      </c>
      <c r="L7" s="10">
        <v>174</v>
      </c>
      <c r="M7" s="31">
        <v>520</v>
      </c>
      <c r="N7" s="31">
        <v>941</v>
      </c>
      <c r="O7" s="10">
        <v>2045</v>
      </c>
      <c r="P7" s="10">
        <v>3967</v>
      </c>
      <c r="Q7" s="10">
        <v>292</v>
      </c>
      <c r="R7" s="10">
        <v>511</v>
      </c>
      <c r="S7" s="31">
        <v>2337</v>
      </c>
      <c r="T7" s="31">
        <v>4478</v>
      </c>
    </row>
    <row r="8" spans="1:20" ht="21" customHeight="1" x14ac:dyDescent="0.25">
      <c r="A8" s="21">
        <v>2025</v>
      </c>
      <c r="B8" s="4">
        <v>5</v>
      </c>
      <c r="C8" s="1">
        <v>1482</v>
      </c>
      <c r="D8" s="1">
        <v>3024</v>
      </c>
      <c r="E8" s="1">
        <v>421</v>
      </c>
      <c r="F8" s="1">
        <v>745</v>
      </c>
      <c r="G8" s="31">
        <v>1903</v>
      </c>
      <c r="H8" s="31">
        <v>3769</v>
      </c>
      <c r="I8" s="1">
        <v>364</v>
      </c>
      <c r="J8" s="1">
        <v>693</v>
      </c>
      <c r="K8" s="1">
        <v>82</v>
      </c>
      <c r="L8" s="1">
        <v>144</v>
      </c>
      <c r="M8" s="31">
        <v>446</v>
      </c>
      <c r="N8" s="31">
        <v>837</v>
      </c>
      <c r="O8" s="1">
        <v>1846</v>
      </c>
      <c r="P8" s="1">
        <v>3717</v>
      </c>
      <c r="Q8" s="1">
        <v>503</v>
      </c>
      <c r="R8" s="1">
        <v>889</v>
      </c>
      <c r="S8" s="31">
        <v>2349</v>
      </c>
      <c r="T8" s="31">
        <v>4606</v>
      </c>
    </row>
    <row r="9" spans="1:20" ht="21" customHeight="1" x14ac:dyDescent="0.25">
      <c r="A9" s="22">
        <v>2025</v>
      </c>
      <c r="B9" s="9">
        <v>6</v>
      </c>
      <c r="C9" s="10">
        <v>1037</v>
      </c>
      <c r="D9" s="10">
        <v>2316</v>
      </c>
      <c r="E9" s="10">
        <v>298</v>
      </c>
      <c r="F9" s="10">
        <v>561</v>
      </c>
      <c r="G9" s="31">
        <v>1335</v>
      </c>
      <c r="H9" s="31">
        <v>2877</v>
      </c>
      <c r="I9" s="10">
        <v>467</v>
      </c>
      <c r="J9" s="10">
        <v>788</v>
      </c>
      <c r="K9" s="10">
        <v>100</v>
      </c>
      <c r="L9" s="10">
        <v>192</v>
      </c>
      <c r="M9" s="31">
        <v>567</v>
      </c>
      <c r="N9" s="31">
        <v>980</v>
      </c>
      <c r="O9" s="10">
        <v>1504</v>
      </c>
      <c r="P9" s="10">
        <v>3104</v>
      </c>
      <c r="Q9" s="10">
        <v>398</v>
      </c>
      <c r="R9" s="10">
        <v>753</v>
      </c>
      <c r="S9" s="31">
        <v>1902</v>
      </c>
      <c r="T9" s="31">
        <v>3857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7750</v>
      </c>
      <c r="D16" s="38">
        <f t="shared" ref="D16:T16" si="0">SUM(D4:D15)</f>
        <v>17578</v>
      </c>
      <c r="E16" s="38">
        <f t="shared" si="0"/>
        <v>1247</v>
      </c>
      <c r="F16" s="38">
        <f t="shared" si="0"/>
        <v>2207</v>
      </c>
      <c r="G16" s="39">
        <f t="shared" si="0"/>
        <v>8997</v>
      </c>
      <c r="H16" s="39">
        <f t="shared" si="0"/>
        <v>19785</v>
      </c>
      <c r="I16" s="38">
        <f t="shared" si="0"/>
        <v>2198</v>
      </c>
      <c r="J16" s="38">
        <f t="shared" si="0"/>
        <v>4205</v>
      </c>
      <c r="K16" s="38">
        <f t="shared" si="0"/>
        <v>340</v>
      </c>
      <c r="L16" s="38">
        <f t="shared" si="0"/>
        <v>653</v>
      </c>
      <c r="M16" s="39">
        <f t="shared" si="0"/>
        <v>2538</v>
      </c>
      <c r="N16" s="39">
        <f t="shared" si="0"/>
        <v>4858</v>
      </c>
      <c r="O16" s="38">
        <f t="shared" si="0"/>
        <v>9948</v>
      </c>
      <c r="P16" s="38">
        <f t="shared" si="0"/>
        <v>21783</v>
      </c>
      <c r="Q16" s="38">
        <f t="shared" si="0"/>
        <v>1587</v>
      </c>
      <c r="R16" s="38">
        <f t="shared" si="0"/>
        <v>2860</v>
      </c>
      <c r="S16" s="39">
        <f t="shared" si="0"/>
        <v>11535</v>
      </c>
      <c r="T16" s="39">
        <f t="shared" si="0"/>
        <v>24643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2.8806584362139918E-2</v>
      </c>
      <c r="D17" s="28">
        <f t="shared" ref="D17:T17" si="1">(D16-(D19+D20+D21+D22+D23+D24))/(D19+D20+D21+D22+D23+D24)</f>
        <v>7.6291942199363208E-2</v>
      </c>
      <c r="E17" s="28">
        <f t="shared" si="1"/>
        <v>0.37942477876106195</v>
      </c>
      <c r="F17" s="28">
        <f t="shared" si="1"/>
        <v>0.19104155423637345</v>
      </c>
      <c r="G17" s="29">
        <f t="shared" si="1"/>
        <v>6.6374303662439252E-2</v>
      </c>
      <c r="H17" s="29">
        <f t="shared" si="1"/>
        <v>8.7984602694528458E-2</v>
      </c>
      <c r="I17" s="28">
        <f t="shared" si="1"/>
        <v>1.4864253393665159</v>
      </c>
      <c r="J17" s="28">
        <f t="shared" si="1"/>
        <v>1.4014848657909766</v>
      </c>
      <c r="K17" s="28">
        <f t="shared" si="1"/>
        <v>1.4285714285714286</v>
      </c>
      <c r="L17" s="28">
        <f t="shared" si="1"/>
        <v>1.0406249999999999</v>
      </c>
      <c r="M17" s="29">
        <f t="shared" si="1"/>
        <v>1.478515625</v>
      </c>
      <c r="N17" s="29">
        <f t="shared" si="1"/>
        <v>1.3457267020762917</v>
      </c>
      <c r="O17" s="28">
        <f t="shared" si="1"/>
        <v>0.18189378638469764</v>
      </c>
      <c r="P17" s="28">
        <f t="shared" si="1"/>
        <v>0.20461206658187248</v>
      </c>
      <c r="Q17" s="28">
        <f t="shared" si="1"/>
        <v>0.52011494252873558</v>
      </c>
      <c r="R17" s="28">
        <f t="shared" si="1"/>
        <v>0.31615278416935111</v>
      </c>
      <c r="S17" s="29">
        <f t="shared" si="1"/>
        <v>0.21921572772434203</v>
      </c>
      <c r="T17" s="29">
        <f t="shared" si="1"/>
        <v>0.21657780410742497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-0.22561950439648282</v>
      </c>
      <c r="D18" s="19">
        <f t="shared" ref="D18:T18" si="2">(D16-(D89+D90+D91+D92+D93+D94))/(D89+D90+D91+D92+D93+D94)</f>
        <v>-9.722150891068769E-2</v>
      </c>
      <c r="E18" s="19">
        <f t="shared" si="2"/>
        <v>0.28822314049586778</v>
      </c>
      <c r="F18" s="19">
        <f t="shared" si="2"/>
        <v>-9.4006568144499175E-2</v>
      </c>
      <c r="G18" s="32">
        <f t="shared" si="2"/>
        <v>-0.18030247813411079</v>
      </c>
      <c r="H18" s="32">
        <f t="shared" si="2"/>
        <v>-9.6864016067923497E-2</v>
      </c>
      <c r="I18" s="19">
        <f t="shared" si="2"/>
        <v>4.171764705882353</v>
      </c>
      <c r="J18" s="19">
        <f t="shared" si="2"/>
        <v>3.53125</v>
      </c>
      <c r="K18" s="19">
        <f t="shared" si="2"/>
        <v>5.9387755102040813</v>
      </c>
      <c r="L18" s="19">
        <f t="shared" si="2"/>
        <v>1.9954128440366972</v>
      </c>
      <c r="M18" s="32">
        <f t="shared" si="2"/>
        <v>4.3544303797468356</v>
      </c>
      <c r="N18" s="32">
        <f t="shared" si="2"/>
        <v>3.2390924956369984</v>
      </c>
      <c r="O18" s="19">
        <f t="shared" si="2"/>
        <v>-4.6487108214319943E-2</v>
      </c>
      <c r="P18" s="19">
        <f t="shared" si="2"/>
        <v>6.7846463061914802E-2</v>
      </c>
      <c r="Q18" s="19">
        <f t="shared" si="2"/>
        <v>0.56047197640117996</v>
      </c>
      <c r="R18" s="19">
        <f t="shared" si="2"/>
        <v>7.7618688771665417E-2</v>
      </c>
      <c r="S18" s="32">
        <f t="shared" si="2"/>
        <v>7.4235807860262007E-3</v>
      </c>
      <c r="T18" s="32">
        <f t="shared" si="2"/>
        <v>6.8971500455472179E-2</v>
      </c>
    </row>
    <row r="19" spans="1:21" ht="21" customHeight="1" thickTop="1" x14ac:dyDescent="0.25">
      <c r="A19" s="21">
        <v>2024</v>
      </c>
      <c r="B19" s="4">
        <v>1</v>
      </c>
      <c r="C19" s="1">
        <v>1318</v>
      </c>
      <c r="D19" s="1">
        <v>3123</v>
      </c>
      <c r="E19" s="1">
        <v>39</v>
      </c>
      <c r="F19" s="1">
        <v>140</v>
      </c>
      <c r="G19" s="31">
        <v>1357</v>
      </c>
      <c r="H19" s="31">
        <v>3263</v>
      </c>
      <c r="I19" s="1">
        <v>69</v>
      </c>
      <c r="J19" s="1">
        <v>138</v>
      </c>
      <c r="K19" s="1">
        <v>5</v>
      </c>
      <c r="L19" s="1">
        <v>23</v>
      </c>
      <c r="M19" s="31">
        <v>74</v>
      </c>
      <c r="N19" s="31">
        <v>161</v>
      </c>
      <c r="O19" s="1">
        <v>1387</v>
      </c>
      <c r="P19" s="1">
        <v>3261</v>
      </c>
      <c r="Q19" s="1">
        <v>44</v>
      </c>
      <c r="R19" s="1">
        <v>163</v>
      </c>
      <c r="S19" s="31">
        <v>1431</v>
      </c>
      <c r="T19" s="31">
        <v>3424</v>
      </c>
    </row>
    <row r="20" spans="1:21" ht="21" customHeight="1" x14ac:dyDescent="0.25">
      <c r="A20" s="22">
        <v>2024</v>
      </c>
      <c r="B20" s="9">
        <v>2</v>
      </c>
      <c r="C20" s="10">
        <v>888</v>
      </c>
      <c r="D20" s="10">
        <v>2174</v>
      </c>
      <c r="E20" s="10">
        <v>85</v>
      </c>
      <c r="F20" s="10">
        <v>344</v>
      </c>
      <c r="G20" s="31">
        <v>973</v>
      </c>
      <c r="H20" s="31">
        <v>2518</v>
      </c>
      <c r="I20" s="10">
        <v>123</v>
      </c>
      <c r="J20" s="10">
        <v>241</v>
      </c>
      <c r="K20" s="10">
        <v>4</v>
      </c>
      <c r="L20" s="10">
        <v>8</v>
      </c>
      <c r="M20" s="31">
        <v>127</v>
      </c>
      <c r="N20" s="31">
        <v>249</v>
      </c>
      <c r="O20" s="10">
        <v>1011</v>
      </c>
      <c r="P20" s="10">
        <v>2415</v>
      </c>
      <c r="Q20" s="10">
        <v>89</v>
      </c>
      <c r="R20" s="10">
        <v>352</v>
      </c>
      <c r="S20" s="31">
        <v>1100</v>
      </c>
      <c r="T20" s="31">
        <v>2767</v>
      </c>
    </row>
    <row r="21" spans="1:21" ht="21" customHeight="1" x14ac:dyDescent="0.25">
      <c r="A21" s="21">
        <v>2024</v>
      </c>
      <c r="B21" s="4">
        <v>3</v>
      </c>
      <c r="C21" s="1">
        <v>1415</v>
      </c>
      <c r="D21" s="1">
        <v>2991</v>
      </c>
      <c r="E21" s="1">
        <v>66</v>
      </c>
      <c r="F21" s="1">
        <v>185</v>
      </c>
      <c r="G21" s="31">
        <v>1481</v>
      </c>
      <c r="H21" s="31">
        <v>3176</v>
      </c>
      <c r="I21" s="1">
        <v>111</v>
      </c>
      <c r="J21" s="1">
        <v>239</v>
      </c>
      <c r="K21" s="1">
        <v>15</v>
      </c>
      <c r="L21" s="1">
        <v>42</v>
      </c>
      <c r="M21" s="31">
        <v>126</v>
      </c>
      <c r="N21" s="31">
        <v>281</v>
      </c>
      <c r="O21" s="1">
        <v>1526</v>
      </c>
      <c r="P21" s="1">
        <v>3230</v>
      </c>
      <c r="Q21" s="1">
        <v>81</v>
      </c>
      <c r="R21" s="1">
        <v>227</v>
      </c>
      <c r="S21" s="31">
        <v>1607</v>
      </c>
      <c r="T21" s="31">
        <v>3457</v>
      </c>
    </row>
    <row r="22" spans="1:21" ht="21" customHeight="1" x14ac:dyDescent="0.25">
      <c r="A22" s="22">
        <v>2024</v>
      </c>
      <c r="B22" s="9">
        <v>4</v>
      </c>
      <c r="C22" s="10">
        <v>1525</v>
      </c>
      <c r="D22" s="10">
        <v>3039</v>
      </c>
      <c r="E22" s="10">
        <v>145</v>
      </c>
      <c r="F22" s="10">
        <v>361</v>
      </c>
      <c r="G22" s="31">
        <v>1670</v>
      </c>
      <c r="H22" s="31">
        <v>3400</v>
      </c>
      <c r="I22" s="10">
        <v>174</v>
      </c>
      <c r="J22" s="10">
        <v>345</v>
      </c>
      <c r="K22" s="10">
        <v>33</v>
      </c>
      <c r="L22" s="10">
        <v>70</v>
      </c>
      <c r="M22" s="31">
        <v>207</v>
      </c>
      <c r="N22" s="31">
        <v>415</v>
      </c>
      <c r="O22" s="10">
        <v>1699</v>
      </c>
      <c r="P22" s="10">
        <v>3384</v>
      </c>
      <c r="Q22" s="10">
        <v>178</v>
      </c>
      <c r="R22" s="10">
        <v>431</v>
      </c>
      <c r="S22" s="31">
        <v>1877</v>
      </c>
      <c r="T22" s="31">
        <v>3815</v>
      </c>
    </row>
    <row r="23" spans="1:21" ht="21" customHeight="1" x14ac:dyDescent="0.25">
      <c r="A23" s="21">
        <v>2024</v>
      </c>
      <c r="B23" s="4">
        <v>5</v>
      </c>
      <c r="C23" s="1">
        <v>1083</v>
      </c>
      <c r="D23" s="1">
        <v>2249</v>
      </c>
      <c r="E23" s="1">
        <v>273</v>
      </c>
      <c r="F23" s="1">
        <v>436</v>
      </c>
      <c r="G23" s="31">
        <v>1356</v>
      </c>
      <c r="H23" s="31">
        <v>2685</v>
      </c>
      <c r="I23" s="1">
        <v>176</v>
      </c>
      <c r="J23" s="1">
        <v>355</v>
      </c>
      <c r="K23" s="1">
        <v>42</v>
      </c>
      <c r="L23" s="1">
        <v>61</v>
      </c>
      <c r="M23" s="31">
        <v>218</v>
      </c>
      <c r="N23" s="31">
        <v>416</v>
      </c>
      <c r="O23" s="1">
        <v>1259</v>
      </c>
      <c r="P23" s="1">
        <v>2604</v>
      </c>
      <c r="Q23" s="1">
        <v>315</v>
      </c>
      <c r="R23" s="1">
        <v>497</v>
      </c>
      <c r="S23" s="31">
        <v>1574</v>
      </c>
      <c r="T23" s="31">
        <v>3101</v>
      </c>
    </row>
    <row r="24" spans="1:21" ht="21" customHeight="1" x14ac:dyDescent="0.25">
      <c r="A24" s="22">
        <v>2024</v>
      </c>
      <c r="B24" s="9">
        <v>6</v>
      </c>
      <c r="C24" s="10">
        <v>1304</v>
      </c>
      <c r="D24" s="10">
        <v>2756</v>
      </c>
      <c r="E24" s="10">
        <v>296</v>
      </c>
      <c r="F24" s="10">
        <v>387</v>
      </c>
      <c r="G24" s="31">
        <v>1600</v>
      </c>
      <c r="H24" s="31">
        <v>3143</v>
      </c>
      <c r="I24" s="10">
        <v>231</v>
      </c>
      <c r="J24" s="10">
        <v>433</v>
      </c>
      <c r="K24" s="10">
        <v>41</v>
      </c>
      <c r="L24" s="10">
        <v>116</v>
      </c>
      <c r="M24" s="31">
        <v>272</v>
      </c>
      <c r="N24" s="31">
        <v>549</v>
      </c>
      <c r="O24" s="10">
        <v>1535</v>
      </c>
      <c r="P24" s="10">
        <v>3189</v>
      </c>
      <c r="Q24" s="10">
        <v>337</v>
      </c>
      <c r="R24" s="10">
        <v>503</v>
      </c>
      <c r="S24" s="31">
        <v>1872</v>
      </c>
      <c r="T24" s="31">
        <v>3692</v>
      </c>
    </row>
    <row r="25" spans="1:21" ht="21" customHeight="1" x14ac:dyDescent="0.25">
      <c r="A25" s="21">
        <v>2024</v>
      </c>
      <c r="B25" s="4">
        <v>7</v>
      </c>
      <c r="C25" s="1">
        <v>1458</v>
      </c>
      <c r="D25" s="1">
        <v>3957</v>
      </c>
      <c r="E25" s="1">
        <v>298</v>
      </c>
      <c r="F25" s="1">
        <v>599</v>
      </c>
      <c r="G25" s="31">
        <v>1756</v>
      </c>
      <c r="H25" s="31">
        <v>4556</v>
      </c>
      <c r="I25" s="1">
        <v>222</v>
      </c>
      <c r="J25" s="1">
        <v>494</v>
      </c>
      <c r="K25" s="1">
        <v>48</v>
      </c>
      <c r="L25" s="1">
        <v>104</v>
      </c>
      <c r="M25" s="31">
        <v>270</v>
      </c>
      <c r="N25" s="31">
        <v>598</v>
      </c>
      <c r="O25" s="1">
        <v>1680</v>
      </c>
      <c r="P25" s="1">
        <v>4451</v>
      </c>
      <c r="Q25" s="1">
        <v>346</v>
      </c>
      <c r="R25" s="1">
        <v>703</v>
      </c>
      <c r="S25" s="31">
        <v>2026</v>
      </c>
      <c r="T25" s="31">
        <v>5154</v>
      </c>
    </row>
    <row r="26" spans="1:21" ht="21" customHeight="1" x14ac:dyDescent="0.25">
      <c r="A26" s="22">
        <v>2024</v>
      </c>
      <c r="B26" s="9">
        <v>8</v>
      </c>
      <c r="C26" s="10">
        <v>1933</v>
      </c>
      <c r="D26" s="10">
        <v>4294</v>
      </c>
      <c r="E26" s="10">
        <v>326</v>
      </c>
      <c r="F26" s="10">
        <v>698</v>
      </c>
      <c r="G26" s="31">
        <v>2259</v>
      </c>
      <c r="H26" s="31">
        <v>4992</v>
      </c>
      <c r="I26" s="10">
        <v>466</v>
      </c>
      <c r="J26" s="10">
        <v>859</v>
      </c>
      <c r="K26" s="10">
        <v>92</v>
      </c>
      <c r="L26" s="10">
        <v>231</v>
      </c>
      <c r="M26" s="31">
        <v>558</v>
      </c>
      <c r="N26" s="31">
        <v>1090</v>
      </c>
      <c r="O26" s="10">
        <v>2399</v>
      </c>
      <c r="P26" s="10">
        <v>5153</v>
      </c>
      <c r="Q26" s="10">
        <v>418</v>
      </c>
      <c r="R26" s="10">
        <v>929</v>
      </c>
      <c r="S26" s="31">
        <v>2817</v>
      </c>
      <c r="T26" s="31">
        <v>6082</v>
      </c>
    </row>
    <row r="27" spans="1:21" ht="21" customHeight="1" x14ac:dyDescent="0.25">
      <c r="A27" s="21">
        <v>2024</v>
      </c>
      <c r="B27" s="4">
        <v>9</v>
      </c>
      <c r="C27" s="1">
        <v>1764</v>
      </c>
      <c r="D27" s="1">
        <v>3823</v>
      </c>
      <c r="E27" s="1">
        <v>346</v>
      </c>
      <c r="F27" s="1">
        <v>533</v>
      </c>
      <c r="G27" s="31">
        <v>2110</v>
      </c>
      <c r="H27" s="31">
        <v>4356</v>
      </c>
      <c r="I27" s="1">
        <v>173</v>
      </c>
      <c r="J27" s="1">
        <v>291</v>
      </c>
      <c r="K27" s="1">
        <v>31</v>
      </c>
      <c r="L27" s="1">
        <v>48</v>
      </c>
      <c r="M27" s="31">
        <v>204</v>
      </c>
      <c r="N27" s="31">
        <v>339</v>
      </c>
      <c r="O27" s="1">
        <v>1937</v>
      </c>
      <c r="P27" s="1">
        <v>4114</v>
      </c>
      <c r="Q27" s="1">
        <v>377</v>
      </c>
      <c r="R27" s="1">
        <v>581</v>
      </c>
      <c r="S27" s="31">
        <v>2314</v>
      </c>
      <c r="T27" s="31">
        <v>4695</v>
      </c>
    </row>
    <row r="28" spans="1:21" ht="21" customHeight="1" x14ac:dyDescent="0.25">
      <c r="A28" s="22">
        <v>2024</v>
      </c>
      <c r="B28" s="9">
        <v>10</v>
      </c>
      <c r="C28" s="10">
        <v>1453</v>
      </c>
      <c r="D28" s="10">
        <v>3332</v>
      </c>
      <c r="E28" s="10">
        <v>294</v>
      </c>
      <c r="F28" s="10">
        <v>529</v>
      </c>
      <c r="G28" s="31">
        <v>1747</v>
      </c>
      <c r="H28" s="31">
        <v>3861</v>
      </c>
      <c r="I28" s="10">
        <v>233</v>
      </c>
      <c r="J28" s="10">
        <v>343</v>
      </c>
      <c r="K28" s="10">
        <v>48</v>
      </c>
      <c r="L28" s="10">
        <v>102</v>
      </c>
      <c r="M28" s="31">
        <v>281</v>
      </c>
      <c r="N28" s="31">
        <v>445</v>
      </c>
      <c r="O28" s="10">
        <v>1686</v>
      </c>
      <c r="P28" s="10">
        <v>3675</v>
      </c>
      <c r="Q28" s="10">
        <v>342</v>
      </c>
      <c r="R28" s="10">
        <v>631</v>
      </c>
      <c r="S28" s="31">
        <v>2028</v>
      </c>
      <c r="T28" s="31">
        <v>4306</v>
      </c>
    </row>
    <row r="29" spans="1:21" ht="21" customHeight="1" x14ac:dyDescent="0.25">
      <c r="A29" s="21">
        <v>2024</v>
      </c>
      <c r="B29" s="4">
        <v>11</v>
      </c>
      <c r="C29" s="1">
        <v>1453</v>
      </c>
      <c r="D29" s="1">
        <v>3221</v>
      </c>
      <c r="E29" s="1">
        <v>104</v>
      </c>
      <c r="F29" s="1">
        <v>368</v>
      </c>
      <c r="G29" s="31">
        <v>1557</v>
      </c>
      <c r="H29" s="31">
        <v>3589</v>
      </c>
      <c r="I29" s="1">
        <v>185</v>
      </c>
      <c r="J29" s="1">
        <v>324</v>
      </c>
      <c r="K29" s="1">
        <v>15</v>
      </c>
      <c r="L29" s="1">
        <v>28</v>
      </c>
      <c r="M29" s="31">
        <v>200</v>
      </c>
      <c r="N29" s="31">
        <v>352</v>
      </c>
      <c r="O29" s="1">
        <v>1638</v>
      </c>
      <c r="P29" s="1">
        <v>3545</v>
      </c>
      <c r="Q29" s="1">
        <v>119</v>
      </c>
      <c r="R29" s="1">
        <v>396</v>
      </c>
      <c r="S29" s="31">
        <v>1757</v>
      </c>
      <c r="T29" s="31">
        <v>3941</v>
      </c>
    </row>
    <row r="30" spans="1:21" ht="21" customHeight="1" thickBot="1" x14ac:dyDescent="0.3">
      <c r="A30" s="42">
        <v>2024</v>
      </c>
      <c r="B30" s="43">
        <v>12</v>
      </c>
      <c r="C30" s="44">
        <v>1301</v>
      </c>
      <c r="D30" s="44">
        <v>3190</v>
      </c>
      <c r="E30" s="44">
        <v>72</v>
      </c>
      <c r="F30" s="44">
        <v>274</v>
      </c>
      <c r="G30" s="45">
        <v>1373</v>
      </c>
      <c r="H30" s="45">
        <v>3464</v>
      </c>
      <c r="I30" s="44">
        <v>184</v>
      </c>
      <c r="J30" s="44">
        <v>329</v>
      </c>
      <c r="K30" s="44">
        <v>20</v>
      </c>
      <c r="L30" s="44">
        <v>56</v>
      </c>
      <c r="M30" s="45">
        <v>204</v>
      </c>
      <c r="N30" s="45">
        <v>385</v>
      </c>
      <c r="O30" s="44">
        <v>1485</v>
      </c>
      <c r="P30" s="44">
        <v>3519</v>
      </c>
      <c r="Q30" s="44">
        <v>92</v>
      </c>
      <c r="R30" s="44">
        <v>330</v>
      </c>
      <c r="S30" s="45">
        <v>1577</v>
      </c>
      <c r="T30" s="45">
        <v>3849</v>
      </c>
    </row>
    <row r="31" spans="1:21" ht="21" customHeight="1" x14ac:dyDescent="0.25">
      <c r="A31" s="85" t="s">
        <v>211</v>
      </c>
      <c r="B31" s="85"/>
      <c r="C31" s="38">
        <f>SUM(C19:C30)</f>
        <v>16895</v>
      </c>
      <c r="D31" s="38">
        <f t="shared" ref="D31:T31" si="3">SUM(D19:D30)</f>
        <v>38149</v>
      </c>
      <c r="E31" s="38">
        <f t="shared" si="3"/>
        <v>2344</v>
      </c>
      <c r="F31" s="38">
        <f t="shared" si="3"/>
        <v>4854</v>
      </c>
      <c r="G31" s="39">
        <f t="shared" si="3"/>
        <v>19239</v>
      </c>
      <c r="H31" s="39">
        <f t="shared" si="3"/>
        <v>43003</v>
      </c>
      <c r="I31" s="38">
        <f t="shared" si="3"/>
        <v>2347</v>
      </c>
      <c r="J31" s="38">
        <f t="shared" si="3"/>
        <v>4391</v>
      </c>
      <c r="K31" s="38">
        <f t="shared" si="3"/>
        <v>394</v>
      </c>
      <c r="L31" s="38">
        <f t="shared" si="3"/>
        <v>889</v>
      </c>
      <c r="M31" s="39">
        <f t="shared" si="3"/>
        <v>2741</v>
      </c>
      <c r="N31" s="39">
        <f t="shared" si="3"/>
        <v>5280</v>
      </c>
      <c r="O31" s="38">
        <f t="shared" si="3"/>
        <v>19242</v>
      </c>
      <c r="P31" s="38">
        <f t="shared" si="3"/>
        <v>42540</v>
      </c>
      <c r="Q31" s="38">
        <f t="shared" si="3"/>
        <v>2738</v>
      </c>
      <c r="R31" s="38">
        <f t="shared" si="3"/>
        <v>5743</v>
      </c>
      <c r="S31" s="39">
        <f t="shared" si="3"/>
        <v>21980</v>
      </c>
      <c r="T31" s="39">
        <f t="shared" si="3"/>
        <v>48283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-0.20340421519166391</v>
      </c>
      <c r="D32" s="20">
        <f t="shared" si="4"/>
        <v>-0.18842275454197335</v>
      </c>
      <c r="E32" s="20">
        <f t="shared" si="4"/>
        <v>0.15695952615992104</v>
      </c>
      <c r="F32" s="20">
        <f t="shared" si="4"/>
        <v>7.0814030443414958E-2</v>
      </c>
      <c r="G32" s="34">
        <f t="shared" si="4"/>
        <v>-0.17198192382182054</v>
      </c>
      <c r="H32" s="34">
        <f t="shared" si="4"/>
        <v>-0.16562215021634102</v>
      </c>
      <c r="I32" s="20">
        <f t="shared" si="4"/>
        <v>0.20112589559877175</v>
      </c>
      <c r="J32" s="20">
        <f t="shared" si="4"/>
        <v>4.7221559742427859E-2</v>
      </c>
      <c r="K32" s="20">
        <f t="shared" si="4"/>
        <v>0.88516746411483249</v>
      </c>
      <c r="L32" s="20">
        <f t="shared" si="4"/>
        <v>1.1682926829268292</v>
      </c>
      <c r="M32" s="34">
        <f t="shared" si="4"/>
        <v>0.26722145168747108</v>
      </c>
      <c r="N32" s="34">
        <f t="shared" si="4"/>
        <v>0.14707799261351293</v>
      </c>
      <c r="O32" s="20">
        <f t="shared" si="4"/>
        <v>-0.16927859085610672</v>
      </c>
      <c r="P32" s="20">
        <f t="shared" si="4"/>
        <v>-0.16912439696087814</v>
      </c>
      <c r="Q32" s="20">
        <f t="shared" si="4"/>
        <v>0.2250559284116331</v>
      </c>
      <c r="R32" s="20">
        <f t="shared" si="4"/>
        <v>0.16184503338053813</v>
      </c>
      <c r="S32" s="34">
        <f t="shared" si="4"/>
        <v>-0.13457752578943225</v>
      </c>
      <c r="T32" s="34">
        <f t="shared" si="4"/>
        <v>-0.1399843254604396</v>
      </c>
    </row>
    <row r="33" spans="1:20" ht="21" customHeight="1" thickTop="1" x14ac:dyDescent="0.25">
      <c r="A33" s="23">
        <v>2023</v>
      </c>
      <c r="B33" s="15">
        <v>1</v>
      </c>
      <c r="C33" s="16">
        <v>1259</v>
      </c>
      <c r="D33" s="16">
        <v>3171</v>
      </c>
      <c r="E33" s="16">
        <v>72</v>
      </c>
      <c r="F33" s="16">
        <v>144</v>
      </c>
      <c r="G33" s="33">
        <v>1331</v>
      </c>
      <c r="H33" s="33">
        <v>3315</v>
      </c>
      <c r="I33" s="16">
        <v>132</v>
      </c>
      <c r="J33" s="16">
        <v>368</v>
      </c>
      <c r="K33" s="16">
        <v>4</v>
      </c>
      <c r="L33" s="16">
        <v>4</v>
      </c>
      <c r="M33" s="33">
        <v>136</v>
      </c>
      <c r="N33" s="33">
        <v>372</v>
      </c>
      <c r="O33" s="16">
        <v>1391</v>
      </c>
      <c r="P33" s="16">
        <v>3539</v>
      </c>
      <c r="Q33" s="16">
        <v>76</v>
      </c>
      <c r="R33" s="16">
        <v>148</v>
      </c>
      <c r="S33" s="33">
        <v>1467</v>
      </c>
      <c r="T33" s="33">
        <v>3687</v>
      </c>
    </row>
    <row r="34" spans="1:20" ht="21" customHeight="1" x14ac:dyDescent="0.25">
      <c r="A34" s="22">
        <v>2023</v>
      </c>
      <c r="B34" s="9">
        <v>2</v>
      </c>
      <c r="C34" s="10">
        <v>1872</v>
      </c>
      <c r="D34" s="10">
        <v>3959</v>
      </c>
      <c r="E34" s="10">
        <v>68</v>
      </c>
      <c r="F34" s="10">
        <v>107</v>
      </c>
      <c r="G34" s="31">
        <v>1940</v>
      </c>
      <c r="H34" s="31">
        <v>4066</v>
      </c>
      <c r="I34" s="10">
        <v>100</v>
      </c>
      <c r="J34" s="10">
        <v>286</v>
      </c>
      <c r="K34" s="10">
        <v>6</v>
      </c>
      <c r="L34" s="10">
        <v>18</v>
      </c>
      <c r="M34" s="31">
        <v>106</v>
      </c>
      <c r="N34" s="31">
        <v>304</v>
      </c>
      <c r="O34" s="10">
        <v>1972</v>
      </c>
      <c r="P34" s="10">
        <v>4245</v>
      </c>
      <c r="Q34" s="10">
        <v>74</v>
      </c>
      <c r="R34" s="10">
        <v>125</v>
      </c>
      <c r="S34" s="31">
        <v>2046</v>
      </c>
      <c r="T34" s="31">
        <v>4370</v>
      </c>
    </row>
    <row r="35" spans="1:20" ht="21" customHeight="1" x14ac:dyDescent="0.25">
      <c r="A35" s="21">
        <v>2023</v>
      </c>
      <c r="B35" s="4">
        <v>3</v>
      </c>
      <c r="C35" s="1">
        <v>1433</v>
      </c>
      <c r="D35" s="1">
        <v>3632</v>
      </c>
      <c r="E35" s="1">
        <v>92</v>
      </c>
      <c r="F35" s="1">
        <v>260</v>
      </c>
      <c r="G35" s="31">
        <v>1525</v>
      </c>
      <c r="H35" s="31">
        <v>3892</v>
      </c>
      <c r="I35" s="1">
        <v>97</v>
      </c>
      <c r="J35" s="1">
        <v>276</v>
      </c>
      <c r="K35" s="1">
        <v>16</v>
      </c>
      <c r="L35" s="1">
        <v>21</v>
      </c>
      <c r="M35" s="31">
        <v>113</v>
      </c>
      <c r="N35" s="31">
        <v>297</v>
      </c>
      <c r="O35" s="1">
        <v>1530</v>
      </c>
      <c r="P35" s="1">
        <v>3908</v>
      </c>
      <c r="Q35" s="1">
        <v>108</v>
      </c>
      <c r="R35" s="1">
        <v>281</v>
      </c>
      <c r="S35" s="31">
        <v>1638</v>
      </c>
      <c r="T35" s="31">
        <v>4189</v>
      </c>
    </row>
    <row r="36" spans="1:20" ht="21" customHeight="1" x14ac:dyDescent="0.25">
      <c r="A36" s="22">
        <v>2023</v>
      </c>
      <c r="B36" s="9">
        <v>4</v>
      </c>
      <c r="C36" s="10">
        <v>1618</v>
      </c>
      <c r="D36" s="10">
        <v>3074</v>
      </c>
      <c r="E36" s="10">
        <v>195</v>
      </c>
      <c r="F36" s="10">
        <v>354</v>
      </c>
      <c r="G36" s="31">
        <v>1813</v>
      </c>
      <c r="H36" s="31">
        <v>3428</v>
      </c>
      <c r="I36" s="10">
        <v>206</v>
      </c>
      <c r="J36" s="10">
        <v>411</v>
      </c>
      <c r="K36" s="10">
        <v>31</v>
      </c>
      <c r="L36" s="10">
        <v>48</v>
      </c>
      <c r="M36" s="31">
        <v>237</v>
      </c>
      <c r="N36" s="31">
        <v>459</v>
      </c>
      <c r="O36" s="10">
        <v>1824</v>
      </c>
      <c r="P36" s="10">
        <v>3485</v>
      </c>
      <c r="Q36" s="10">
        <v>226</v>
      </c>
      <c r="R36" s="10">
        <v>402</v>
      </c>
      <c r="S36" s="31">
        <v>2050</v>
      </c>
      <c r="T36" s="31">
        <v>3887</v>
      </c>
    </row>
    <row r="37" spans="1:20" ht="21" customHeight="1" x14ac:dyDescent="0.25">
      <c r="A37" s="21">
        <v>2023</v>
      </c>
      <c r="B37" s="4">
        <v>5</v>
      </c>
      <c r="C37" s="1">
        <v>1600</v>
      </c>
      <c r="D37" s="1">
        <v>3554</v>
      </c>
      <c r="E37" s="1">
        <v>253</v>
      </c>
      <c r="F37" s="1">
        <v>404</v>
      </c>
      <c r="G37" s="31">
        <v>1853</v>
      </c>
      <c r="H37" s="31">
        <v>3958</v>
      </c>
      <c r="I37" s="1">
        <v>170</v>
      </c>
      <c r="J37" s="1">
        <v>355</v>
      </c>
      <c r="K37" s="1">
        <v>16</v>
      </c>
      <c r="L37" s="1">
        <v>29</v>
      </c>
      <c r="M37" s="31">
        <v>186</v>
      </c>
      <c r="N37" s="31">
        <v>384</v>
      </c>
      <c r="O37" s="1">
        <v>1770</v>
      </c>
      <c r="P37" s="1">
        <v>3909</v>
      </c>
      <c r="Q37" s="1">
        <v>269</v>
      </c>
      <c r="R37" s="1">
        <v>433</v>
      </c>
      <c r="S37" s="31">
        <v>2039</v>
      </c>
      <c r="T37" s="31">
        <v>4342</v>
      </c>
    </row>
    <row r="38" spans="1:20" ht="21" customHeight="1" x14ac:dyDescent="0.25">
      <c r="A38" s="22">
        <v>2023</v>
      </c>
      <c r="B38" s="9">
        <v>6</v>
      </c>
      <c r="C38" s="10">
        <v>1799</v>
      </c>
      <c r="D38" s="10">
        <v>3985</v>
      </c>
      <c r="E38" s="10">
        <v>151</v>
      </c>
      <c r="F38" s="10">
        <v>236</v>
      </c>
      <c r="G38" s="31">
        <v>1950</v>
      </c>
      <c r="H38" s="31">
        <v>4221</v>
      </c>
      <c r="I38" s="10">
        <v>164</v>
      </c>
      <c r="J38" s="10">
        <v>338</v>
      </c>
      <c r="K38" s="10">
        <v>9</v>
      </c>
      <c r="L38" s="10">
        <v>9</v>
      </c>
      <c r="M38" s="31">
        <v>173</v>
      </c>
      <c r="N38" s="31">
        <v>347</v>
      </c>
      <c r="O38" s="10">
        <v>1963</v>
      </c>
      <c r="P38" s="10">
        <v>4323</v>
      </c>
      <c r="Q38" s="10">
        <v>160</v>
      </c>
      <c r="R38" s="10">
        <v>245</v>
      </c>
      <c r="S38" s="31">
        <v>2123</v>
      </c>
      <c r="T38" s="31">
        <v>4568</v>
      </c>
    </row>
    <row r="39" spans="1:20" ht="21" customHeight="1" x14ac:dyDescent="0.25">
      <c r="A39" s="21">
        <v>2023</v>
      </c>
      <c r="B39" s="4">
        <v>7</v>
      </c>
      <c r="C39" s="1">
        <v>1940</v>
      </c>
      <c r="D39" s="1">
        <v>4824</v>
      </c>
      <c r="E39" s="1">
        <v>250</v>
      </c>
      <c r="F39" s="1">
        <v>526</v>
      </c>
      <c r="G39" s="31">
        <v>2190</v>
      </c>
      <c r="H39" s="31">
        <v>5350</v>
      </c>
      <c r="I39" s="1">
        <v>199</v>
      </c>
      <c r="J39" s="1">
        <v>451</v>
      </c>
      <c r="K39" s="1">
        <v>27</v>
      </c>
      <c r="L39" s="1">
        <v>52</v>
      </c>
      <c r="M39" s="31">
        <v>226</v>
      </c>
      <c r="N39" s="31">
        <v>503</v>
      </c>
      <c r="O39" s="1">
        <v>2139</v>
      </c>
      <c r="P39" s="1">
        <v>5275</v>
      </c>
      <c r="Q39" s="1">
        <v>277</v>
      </c>
      <c r="R39" s="1">
        <v>578</v>
      </c>
      <c r="S39" s="31">
        <v>2416</v>
      </c>
      <c r="T39" s="31">
        <v>5853</v>
      </c>
    </row>
    <row r="40" spans="1:20" ht="21" customHeight="1" x14ac:dyDescent="0.25">
      <c r="A40" s="22">
        <v>2023</v>
      </c>
      <c r="B40" s="9">
        <v>8</v>
      </c>
      <c r="C40" s="10">
        <v>2368</v>
      </c>
      <c r="D40" s="10">
        <v>6506</v>
      </c>
      <c r="E40" s="10">
        <v>423</v>
      </c>
      <c r="F40" s="10">
        <v>1077</v>
      </c>
      <c r="G40" s="31">
        <v>2791</v>
      </c>
      <c r="H40" s="31">
        <v>7583</v>
      </c>
      <c r="I40" s="10">
        <v>375</v>
      </c>
      <c r="J40" s="10">
        <v>781</v>
      </c>
      <c r="K40" s="10">
        <v>50</v>
      </c>
      <c r="L40" s="10">
        <v>93</v>
      </c>
      <c r="M40" s="31">
        <v>425</v>
      </c>
      <c r="N40" s="31">
        <v>874</v>
      </c>
      <c r="O40" s="10">
        <v>2743</v>
      </c>
      <c r="P40" s="10">
        <v>7287</v>
      </c>
      <c r="Q40" s="10">
        <v>473</v>
      </c>
      <c r="R40" s="10">
        <v>1170</v>
      </c>
      <c r="S40" s="31">
        <v>3216</v>
      </c>
      <c r="T40" s="31">
        <v>8457</v>
      </c>
    </row>
    <row r="41" spans="1:20" ht="21" customHeight="1" x14ac:dyDescent="0.25">
      <c r="A41" s="21">
        <v>2023</v>
      </c>
      <c r="B41" s="4">
        <v>9</v>
      </c>
      <c r="C41" s="1">
        <v>2178</v>
      </c>
      <c r="D41" s="1">
        <v>3973</v>
      </c>
      <c r="E41" s="1">
        <v>221</v>
      </c>
      <c r="F41" s="1">
        <v>419</v>
      </c>
      <c r="G41" s="31">
        <v>2399</v>
      </c>
      <c r="H41" s="31">
        <v>4392</v>
      </c>
      <c r="I41" s="1">
        <v>163</v>
      </c>
      <c r="J41" s="1">
        <v>257</v>
      </c>
      <c r="K41" s="1">
        <v>28</v>
      </c>
      <c r="L41" s="1">
        <v>64</v>
      </c>
      <c r="M41" s="31">
        <v>191</v>
      </c>
      <c r="N41" s="31">
        <v>321</v>
      </c>
      <c r="O41" s="1">
        <v>2341</v>
      </c>
      <c r="P41" s="1">
        <v>4230</v>
      </c>
      <c r="Q41" s="1">
        <v>249</v>
      </c>
      <c r="R41" s="1">
        <v>483</v>
      </c>
      <c r="S41" s="31">
        <v>2590</v>
      </c>
      <c r="T41" s="31">
        <v>4713</v>
      </c>
    </row>
    <row r="42" spans="1:20" ht="21" customHeight="1" x14ac:dyDescent="0.25">
      <c r="A42" s="22">
        <v>2023</v>
      </c>
      <c r="B42" s="9">
        <v>10</v>
      </c>
      <c r="C42" s="10">
        <v>2073</v>
      </c>
      <c r="D42" s="10">
        <v>3812</v>
      </c>
      <c r="E42" s="10">
        <v>166</v>
      </c>
      <c r="F42" s="10">
        <v>426</v>
      </c>
      <c r="G42" s="31">
        <v>2239</v>
      </c>
      <c r="H42" s="31">
        <v>4238</v>
      </c>
      <c r="I42" s="10">
        <v>148</v>
      </c>
      <c r="J42" s="10">
        <v>217</v>
      </c>
      <c r="K42" s="10">
        <v>4</v>
      </c>
      <c r="L42" s="10">
        <v>5</v>
      </c>
      <c r="M42" s="31">
        <v>152</v>
      </c>
      <c r="N42" s="31">
        <v>222</v>
      </c>
      <c r="O42" s="10">
        <v>2221</v>
      </c>
      <c r="P42" s="10">
        <v>4029</v>
      </c>
      <c r="Q42" s="10">
        <v>170</v>
      </c>
      <c r="R42" s="10">
        <v>431</v>
      </c>
      <c r="S42" s="31">
        <v>2391</v>
      </c>
      <c r="T42" s="31">
        <v>4460</v>
      </c>
    </row>
    <row r="43" spans="1:20" ht="21" customHeight="1" x14ac:dyDescent="0.25">
      <c r="A43" s="21">
        <v>2023</v>
      </c>
      <c r="B43" s="4">
        <v>11</v>
      </c>
      <c r="C43" s="1">
        <v>1389</v>
      </c>
      <c r="D43" s="1">
        <v>3118</v>
      </c>
      <c r="E43" s="1">
        <v>73</v>
      </c>
      <c r="F43" s="1">
        <v>329</v>
      </c>
      <c r="G43" s="31">
        <v>1462</v>
      </c>
      <c r="H43" s="31">
        <v>3447</v>
      </c>
      <c r="I43" s="1">
        <v>112</v>
      </c>
      <c r="J43" s="1">
        <v>288</v>
      </c>
      <c r="K43" s="1">
        <v>16</v>
      </c>
      <c r="L43" s="1">
        <v>41</v>
      </c>
      <c r="M43" s="31">
        <v>128</v>
      </c>
      <c r="N43" s="31">
        <v>329</v>
      </c>
      <c r="O43" s="1">
        <v>1501</v>
      </c>
      <c r="P43" s="1">
        <v>3406</v>
      </c>
      <c r="Q43" s="1">
        <v>89</v>
      </c>
      <c r="R43" s="1">
        <v>370</v>
      </c>
      <c r="S43" s="31">
        <v>1590</v>
      </c>
      <c r="T43" s="31">
        <v>3776</v>
      </c>
    </row>
    <row r="44" spans="1:20" ht="21" customHeight="1" thickBot="1" x14ac:dyDescent="0.3">
      <c r="A44" s="42">
        <v>2023</v>
      </c>
      <c r="B44" s="43">
        <v>12</v>
      </c>
      <c r="C44" s="44">
        <v>1680</v>
      </c>
      <c r="D44" s="44">
        <v>3398</v>
      </c>
      <c r="E44" s="44">
        <v>62</v>
      </c>
      <c r="F44" s="44">
        <v>251</v>
      </c>
      <c r="G44" s="45">
        <v>1742</v>
      </c>
      <c r="H44" s="45">
        <v>3649</v>
      </c>
      <c r="I44" s="44">
        <v>88</v>
      </c>
      <c r="J44" s="44">
        <v>165</v>
      </c>
      <c r="K44" s="44">
        <v>2</v>
      </c>
      <c r="L44" s="44">
        <v>26</v>
      </c>
      <c r="M44" s="45">
        <v>90</v>
      </c>
      <c r="N44" s="45">
        <v>191</v>
      </c>
      <c r="O44" s="44">
        <v>1768</v>
      </c>
      <c r="P44" s="44">
        <v>3563</v>
      </c>
      <c r="Q44" s="44">
        <v>64</v>
      </c>
      <c r="R44" s="44">
        <v>277</v>
      </c>
      <c r="S44" s="45">
        <v>1832</v>
      </c>
      <c r="T44" s="45">
        <v>3840</v>
      </c>
    </row>
    <row r="45" spans="1:20" ht="21" customHeight="1" x14ac:dyDescent="0.25">
      <c r="A45" s="85" t="s">
        <v>206</v>
      </c>
      <c r="B45" s="85"/>
      <c r="C45" s="38">
        <f>SUM(C33:C44)</f>
        <v>21209</v>
      </c>
      <c r="D45" s="38">
        <f t="shared" ref="D45:T45" si="5">SUM(D33:D44)</f>
        <v>47006</v>
      </c>
      <c r="E45" s="38">
        <f t="shared" si="5"/>
        <v>2026</v>
      </c>
      <c r="F45" s="38">
        <f t="shared" si="5"/>
        <v>4533</v>
      </c>
      <c r="G45" s="39">
        <f t="shared" si="5"/>
        <v>23235</v>
      </c>
      <c r="H45" s="39">
        <f t="shared" si="5"/>
        <v>51539</v>
      </c>
      <c r="I45" s="38">
        <f t="shared" si="5"/>
        <v>1954</v>
      </c>
      <c r="J45" s="38">
        <f t="shared" si="5"/>
        <v>4193</v>
      </c>
      <c r="K45" s="38">
        <f t="shared" si="5"/>
        <v>209</v>
      </c>
      <c r="L45" s="38">
        <f t="shared" si="5"/>
        <v>410</v>
      </c>
      <c r="M45" s="39">
        <f t="shared" si="5"/>
        <v>2163</v>
      </c>
      <c r="N45" s="39">
        <f t="shared" si="5"/>
        <v>4603</v>
      </c>
      <c r="O45" s="38">
        <f t="shared" si="5"/>
        <v>23163</v>
      </c>
      <c r="P45" s="38">
        <f t="shared" si="5"/>
        <v>51199</v>
      </c>
      <c r="Q45" s="38">
        <f t="shared" si="5"/>
        <v>2235</v>
      </c>
      <c r="R45" s="38">
        <f t="shared" si="5"/>
        <v>4943</v>
      </c>
      <c r="S45" s="39">
        <f t="shared" si="5"/>
        <v>25398</v>
      </c>
      <c r="T45" s="39">
        <f t="shared" si="5"/>
        <v>56142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0.33507490872466322</v>
      </c>
      <c r="D46" s="20">
        <f t="shared" si="6"/>
        <v>0.16776389337440686</v>
      </c>
      <c r="E46" s="20">
        <f t="shared" si="6"/>
        <v>0.40304709141274236</v>
      </c>
      <c r="F46" s="20">
        <f t="shared" si="6"/>
        <v>6.0350877192982454E-2</v>
      </c>
      <c r="G46" s="34">
        <f t="shared" si="6"/>
        <v>0.3407386035776111</v>
      </c>
      <c r="H46" s="34">
        <f t="shared" si="6"/>
        <v>0.1574514911965505</v>
      </c>
      <c r="I46" s="20">
        <f t="shared" si="6"/>
        <v>-0.18208455420678107</v>
      </c>
      <c r="J46" s="20">
        <f t="shared" si="6"/>
        <v>-0.28288010945784164</v>
      </c>
      <c r="K46" s="20">
        <f t="shared" si="6"/>
        <v>0.31446540880503143</v>
      </c>
      <c r="L46" s="20">
        <f t="shared" si="6"/>
        <v>-0.1257995735607676</v>
      </c>
      <c r="M46" s="34">
        <f t="shared" si="6"/>
        <v>-0.15109890109890109</v>
      </c>
      <c r="N46" s="34">
        <f t="shared" si="6"/>
        <v>-0.27121595946801774</v>
      </c>
      <c r="O46" s="20">
        <f t="shared" si="6"/>
        <v>0.26746922024623804</v>
      </c>
      <c r="P46" s="20">
        <f t="shared" si="6"/>
        <v>0.11060737527114968</v>
      </c>
      <c r="Q46" s="20">
        <f t="shared" si="6"/>
        <v>0.39426076107298813</v>
      </c>
      <c r="R46" s="20">
        <f t="shared" si="6"/>
        <v>4.1947723440134907E-2</v>
      </c>
      <c r="S46" s="34">
        <f t="shared" si="6"/>
        <v>0.27769393299124662</v>
      </c>
      <c r="T46" s="34">
        <f t="shared" si="6"/>
        <v>0.10420108567382581</v>
      </c>
    </row>
    <row r="47" spans="1:20" ht="21" customHeight="1" thickTop="1" x14ac:dyDescent="0.25">
      <c r="A47" s="23">
        <v>2022</v>
      </c>
      <c r="B47" s="15">
        <v>1</v>
      </c>
      <c r="C47" s="16">
        <v>865</v>
      </c>
      <c r="D47" s="16">
        <v>2513</v>
      </c>
      <c r="E47" s="16">
        <v>40</v>
      </c>
      <c r="F47" s="16">
        <v>231</v>
      </c>
      <c r="G47" s="33">
        <v>905</v>
      </c>
      <c r="H47" s="33">
        <v>2744</v>
      </c>
      <c r="I47" s="16">
        <v>171</v>
      </c>
      <c r="J47" s="16">
        <v>320</v>
      </c>
      <c r="K47" s="16">
        <v>10</v>
      </c>
      <c r="L47" s="16">
        <v>54</v>
      </c>
      <c r="M47" s="33">
        <v>181</v>
      </c>
      <c r="N47" s="33">
        <v>374</v>
      </c>
      <c r="O47" s="16">
        <v>1036</v>
      </c>
      <c r="P47" s="16">
        <v>2833</v>
      </c>
      <c r="Q47" s="16">
        <v>50</v>
      </c>
      <c r="R47" s="16">
        <v>285</v>
      </c>
      <c r="S47" s="33">
        <v>1086</v>
      </c>
      <c r="T47" s="33">
        <v>3118</v>
      </c>
    </row>
    <row r="48" spans="1:20" ht="21" customHeight="1" x14ac:dyDescent="0.25">
      <c r="A48" s="22">
        <v>2022</v>
      </c>
      <c r="B48" s="9">
        <v>2</v>
      </c>
      <c r="C48" s="10">
        <v>1042</v>
      </c>
      <c r="D48" s="10">
        <v>2737</v>
      </c>
      <c r="E48" s="10">
        <v>28</v>
      </c>
      <c r="F48" s="10">
        <v>193</v>
      </c>
      <c r="G48" s="31">
        <v>1070</v>
      </c>
      <c r="H48" s="31">
        <v>2930</v>
      </c>
      <c r="I48" s="10">
        <v>138</v>
      </c>
      <c r="J48" s="10">
        <v>308</v>
      </c>
      <c r="K48" s="10">
        <v>1</v>
      </c>
      <c r="L48" s="10">
        <v>1</v>
      </c>
      <c r="M48" s="31">
        <v>139</v>
      </c>
      <c r="N48" s="31">
        <v>309</v>
      </c>
      <c r="O48" s="10">
        <v>1180</v>
      </c>
      <c r="P48" s="10">
        <v>3045</v>
      </c>
      <c r="Q48" s="10">
        <v>29</v>
      </c>
      <c r="R48" s="10">
        <v>194</v>
      </c>
      <c r="S48" s="31">
        <v>1209</v>
      </c>
      <c r="T48" s="31">
        <v>3239</v>
      </c>
    </row>
    <row r="49" spans="1:20" ht="21" customHeight="1" x14ac:dyDescent="0.25">
      <c r="A49" s="21">
        <v>2022</v>
      </c>
      <c r="B49" s="4">
        <v>3</v>
      </c>
      <c r="C49" s="1">
        <v>945</v>
      </c>
      <c r="D49" s="1">
        <v>2513</v>
      </c>
      <c r="E49" s="1">
        <v>61</v>
      </c>
      <c r="F49" s="1">
        <v>223</v>
      </c>
      <c r="G49" s="31">
        <v>1006</v>
      </c>
      <c r="H49" s="31">
        <v>2736</v>
      </c>
      <c r="I49" s="1">
        <v>121</v>
      </c>
      <c r="J49" s="1">
        <v>453</v>
      </c>
      <c r="K49" s="1">
        <v>1</v>
      </c>
      <c r="L49" s="1">
        <v>1</v>
      </c>
      <c r="M49" s="31">
        <v>122</v>
      </c>
      <c r="N49" s="31">
        <v>454</v>
      </c>
      <c r="O49" s="1">
        <v>1066</v>
      </c>
      <c r="P49" s="1">
        <v>2966</v>
      </c>
      <c r="Q49" s="1">
        <v>62</v>
      </c>
      <c r="R49" s="1">
        <v>224</v>
      </c>
      <c r="S49" s="31">
        <v>1128</v>
      </c>
      <c r="T49" s="31">
        <v>3190</v>
      </c>
    </row>
    <row r="50" spans="1:20" ht="21" customHeight="1" x14ac:dyDescent="0.25">
      <c r="A50" s="22">
        <v>2022</v>
      </c>
      <c r="B50" s="9">
        <v>4</v>
      </c>
      <c r="C50" s="10">
        <v>1265</v>
      </c>
      <c r="D50" s="10">
        <v>3213</v>
      </c>
      <c r="E50" s="10">
        <v>91</v>
      </c>
      <c r="F50" s="10">
        <v>180</v>
      </c>
      <c r="G50" s="31">
        <v>1356</v>
      </c>
      <c r="H50" s="31">
        <v>3393</v>
      </c>
      <c r="I50" s="10">
        <v>241</v>
      </c>
      <c r="J50" s="10">
        <v>519</v>
      </c>
      <c r="K50" s="10">
        <v>13</v>
      </c>
      <c r="L50" s="10">
        <v>83</v>
      </c>
      <c r="M50" s="31">
        <v>254</v>
      </c>
      <c r="N50" s="31">
        <v>602</v>
      </c>
      <c r="O50" s="10">
        <v>1506</v>
      </c>
      <c r="P50" s="10">
        <v>3732</v>
      </c>
      <c r="Q50" s="10">
        <v>104</v>
      </c>
      <c r="R50" s="10">
        <v>263</v>
      </c>
      <c r="S50" s="31">
        <v>1610</v>
      </c>
      <c r="T50" s="31">
        <v>3995</v>
      </c>
    </row>
    <row r="51" spans="1:20" ht="21" customHeight="1" x14ac:dyDescent="0.25">
      <c r="A51" s="21">
        <v>2022</v>
      </c>
      <c r="B51" s="4">
        <v>5</v>
      </c>
      <c r="C51" s="1">
        <v>1384</v>
      </c>
      <c r="D51" s="1">
        <v>3476</v>
      </c>
      <c r="E51" s="1">
        <v>115</v>
      </c>
      <c r="F51" s="1">
        <v>246</v>
      </c>
      <c r="G51" s="31">
        <v>1499</v>
      </c>
      <c r="H51" s="31">
        <v>3722</v>
      </c>
      <c r="I51" s="1">
        <v>188</v>
      </c>
      <c r="J51" s="1">
        <v>599</v>
      </c>
      <c r="K51" s="1">
        <v>20</v>
      </c>
      <c r="L51" s="1">
        <v>86</v>
      </c>
      <c r="M51" s="31">
        <v>208</v>
      </c>
      <c r="N51" s="31">
        <v>685</v>
      </c>
      <c r="O51" s="1">
        <v>1572</v>
      </c>
      <c r="P51" s="1">
        <v>4075</v>
      </c>
      <c r="Q51" s="1">
        <v>135</v>
      </c>
      <c r="R51" s="1">
        <v>332</v>
      </c>
      <c r="S51" s="31">
        <v>1707</v>
      </c>
      <c r="T51" s="31">
        <v>4407</v>
      </c>
    </row>
    <row r="52" spans="1:20" ht="21" customHeight="1" x14ac:dyDescent="0.25">
      <c r="A52" s="22">
        <v>2022</v>
      </c>
      <c r="B52" s="9">
        <v>6</v>
      </c>
      <c r="C52" s="10">
        <v>1324</v>
      </c>
      <c r="D52" s="10">
        <v>3181</v>
      </c>
      <c r="E52" s="10">
        <v>115</v>
      </c>
      <c r="F52" s="10">
        <v>311</v>
      </c>
      <c r="G52" s="31">
        <v>1439</v>
      </c>
      <c r="H52" s="31">
        <v>3492</v>
      </c>
      <c r="I52" s="10">
        <v>219</v>
      </c>
      <c r="J52" s="10">
        <v>470</v>
      </c>
      <c r="K52" s="10">
        <v>14</v>
      </c>
      <c r="L52" s="10">
        <v>17</v>
      </c>
      <c r="M52" s="31">
        <v>233</v>
      </c>
      <c r="N52" s="31">
        <v>487</v>
      </c>
      <c r="O52" s="10">
        <v>1543</v>
      </c>
      <c r="P52" s="10">
        <v>3651</v>
      </c>
      <c r="Q52" s="10">
        <v>129</v>
      </c>
      <c r="R52" s="10">
        <v>328</v>
      </c>
      <c r="S52" s="31">
        <v>1672</v>
      </c>
      <c r="T52" s="31">
        <v>3979</v>
      </c>
    </row>
    <row r="53" spans="1:20" ht="21" customHeight="1" x14ac:dyDescent="0.25">
      <c r="A53" s="21">
        <v>2022</v>
      </c>
      <c r="B53" s="4">
        <v>7</v>
      </c>
      <c r="C53" s="1">
        <v>1550</v>
      </c>
      <c r="D53" s="1">
        <v>3832</v>
      </c>
      <c r="E53" s="1">
        <v>252</v>
      </c>
      <c r="F53" s="1">
        <v>757</v>
      </c>
      <c r="G53" s="31">
        <v>1802</v>
      </c>
      <c r="H53" s="31">
        <v>4589</v>
      </c>
      <c r="I53" s="1">
        <v>236</v>
      </c>
      <c r="J53" s="1">
        <v>644</v>
      </c>
      <c r="K53" s="1">
        <v>16</v>
      </c>
      <c r="L53" s="1">
        <v>48</v>
      </c>
      <c r="M53" s="31">
        <v>252</v>
      </c>
      <c r="N53" s="31">
        <v>692</v>
      </c>
      <c r="O53" s="1">
        <v>1786</v>
      </c>
      <c r="P53" s="1">
        <v>4476</v>
      </c>
      <c r="Q53" s="1">
        <v>268</v>
      </c>
      <c r="R53" s="1">
        <v>805</v>
      </c>
      <c r="S53" s="31">
        <v>2054</v>
      </c>
      <c r="T53" s="31">
        <v>5281</v>
      </c>
    </row>
    <row r="54" spans="1:20" ht="21" customHeight="1" x14ac:dyDescent="0.25">
      <c r="A54" s="22">
        <v>2022</v>
      </c>
      <c r="B54" s="9">
        <v>8</v>
      </c>
      <c r="C54" s="10">
        <v>2156</v>
      </c>
      <c r="D54" s="10">
        <v>5355</v>
      </c>
      <c r="E54" s="10">
        <v>202</v>
      </c>
      <c r="F54" s="10">
        <v>837</v>
      </c>
      <c r="G54" s="31">
        <v>2358</v>
      </c>
      <c r="H54" s="31">
        <v>6192</v>
      </c>
      <c r="I54" s="10">
        <v>389</v>
      </c>
      <c r="J54" s="10">
        <v>984</v>
      </c>
      <c r="K54" s="10">
        <v>17</v>
      </c>
      <c r="L54" s="10">
        <v>38</v>
      </c>
      <c r="M54" s="31">
        <v>406</v>
      </c>
      <c r="N54" s="31">
        <v>1022</v>
      </c>
      <c r="O54" s="10">
        <v>2545</v>
      </c>
      <c r="P54" s="10">
        <v>6339</v>
      </c>
      <c r="Q54" s="10">
        <v>219</v>
      </c>
      <c r="R54" s="10">
        <v>875</v>
      </c>
      <c r="S54" s="31">
        <v>2764</v>
      </c>
      <c r="T54" s="31">
        <v>7214</v>
      </c>
    </row>
    <row r="55" spans="1:20" ht="21" customHeight="1" x14ac:dyDescent="0.25">
      <c r="A55" s="21">
        <v>2022</v>
      </c>
      <c r="B55" s="4">
        <v>9</v>
      </c>
      <c r="C55" s="1">
        <v>1208</v>
      </c>
      <c r="D55" s="1">
        <v>3172</v>
      </c>
      <c r="E55" s="1">
        <v>212</v>
      </c>
      <c r="F55" s="1">
        <v>387</v>
      </c>
      <c r="G55" s="31">
        <v>1420</v>
      </c>
      <c r="H55" s="31">
        <v>3559</v>
      </c>
      <c r="I55" s="1">
        <v>225</v>
      </c>
      <c r="J55" s="1">
        <v>452</v>
      </c>
      <c r="K55" s="1">
        <v>21</v>
      </c>
      <c r="L55" s="1">
        <v>54</v>
      </c>
      <c r="M55" s="31">
        <v>246</v>
      </c>
      <c r="N55" s="31">
        <v>506</v>
      </c>
      <c r="O55" s="1">
        <v>1433</v>
      </c>
      <c r="P55" s="1">
        <v>3624</v>
      </c>
      <c r="Q55" s="1">
        <v>233</v>
      </c>
      <c r="R55" s="1">
        <v>441</v>
      </c>
      <c r="S55" s="31">
        <v>1666</v>
      </c>
      <c r="T55" s="31">
        <v>4065</v>
      </c>
    </row>
    <row r="56" spans="1:20" ht="21" customHeight="1" x14ac:dyDescent="0.25">
      <c r="A56" s="22">
        <v>2022</v>
      </c>
      <c r="B56" s="9">
        <v>10</v>
      </c>
      <c r="C56" s="10">
        <v>1663</v>
      </c>
      <c r="D56" s="10">
        <v>3914</v>
      </c>
      <c r="E56" s="10">
        <v>147</v>
      </c>
      <c r="F56" s="10">
        <v>275</v>
      </c>
      <c r="G56" s="31">
        <v>1810</v>
      </c>
      <c r="H56" s="31">
        <v>4189</v>
      </c>
      <c r="I56" s="10">
        <v>245</v>
      </c>
      <c r="J56" s="10">
        <v>389</v>
      </c>
      <c r="K56" s="10">
        <v>14</v>
      </c>
      <c r="L56" s="10">
        <v>18</v>
      </c>
      <c r="M56" s="31">
        <v>259</v>
      </c>
      <c r="N56" s="31">
        <v>407</v>
      </c>
      <c r="O56" s="10">
        <v>1908</v>
      </c>
      <c r="P56" s="10">
        <v>4303</v>
      </c>
      <c r="Q56" s="10">
        <v>161</v>
      </c>
      <c r="R56" s="10">
        <v>293</v>
      </c>
      <c r="S56" s="31">
        <v>2069</v>
      </c>
      <c r="T56" s="31">
        <v>4596</v>
      </c>
    </row>
    <row r="57" spans="1:20" ht="21" customHeight="1" x14ac:dyDescent="0.25">
      <c r="A57" s="21">
        <v>2022</v>
      </c>
      <c r="B57" s="4">
        <v>11</v>
      </c>
      <c r="C57" s="1">
        <v>1173</v>
      </c>
      <c r="D57" s="1">
        <v>2983</v>
      </c>
      <c r="E57" s="1">
        <v>85</v>
      </c>
      <c r="F57" s="1">
        <v>332</v>
      </c>
      <c r="G57" s="31">
        <v>1258</v>
      </c>
      <c r="H57" s="31">
        <v>3315</v>
      </c>
      <c r="I57" s="1">
        <v>75</v>
      </c>
      <c r="J57" s="1">
        <v>296</v>
      </c>
      <c r="K57" s="1">
        <v>16</v>
      </c>
      <c r="L57" s="1">
        <v>27</v>
      </c>
      <c r="M57" s="31">
        <v>91</v>
      </c>
      <c r="N57" s="31">
        <v>323</v>
      </c>
      <c r="O57" s="1">
        <v>1248</v>
      </c>
      <c r="P57" s="1">
        <v>3279</v>
      </c>
      <c r="Q57" s="1">
        <v>101</v>
      </c>
      <c r="R57" s="1">
        <v>359</v>
      </c>
      <c r="S57" s="31">
        <v>1349</v>
      </c>
      <c r="T57" s="31">
        <v>3638</v>
      </c>
    </row>
    <row r="58" spans="1:20" ht="21" customHeight="1" thickBot="1" x14ac:dyDescent="0.3">
      <c r="A58" s="42">
        <v>2022</v>
      </c>
      <c r="B58" s="43">
        <v>12</v>
      </c>
      <c r="C58" s="44">
        <v>1311</v>
      </c>
      <c r="D58" s="44">
        <v>3364</v>
      </c>
      <c r="E58" s="44">
        <v>96</v>
      </c>
      <c r="F58" s="44">
        <v>303</v>
      </c>
      <c r="G58" s="45">
        <v>1407</v>
      </c>
      <c r="H58" s="45">
        <v>3667</v>
      </c>
      <c r="I58" s="44">
        <v>141</v>
      </c>
      <c r="J58" s="44">
        <v>413</v>
      </c>
      <c r="K58" s="44">
        <v>16</v>
      </c>
      <c r="L58" s="44">
        <v>42</v>
      </c>
      <c r="M58" s="45">
        <v>157</v>
      </c>
      <c r="N58" s="45">
        <v>455</v>
      </c>
      <c r="O58" s="44">
        <v>1452</v>
      </c>
      <c r="P58" s="44">
        <v>3777</v>
      </c>
      <c r="Q58" s="44">
        <v>112</v>
      </c>
      <c r="R58" s="44">
        <v>345</v>
      </c>
      <c r="S58" s="45">
        <v>1564</v>
      </c>
      <c r="T58" s="45">
        <v>4122</v>
      </c>
    </row>
    <row r="59" spans="1:20" ht="21" customHeight="1" x14ac:dyDescent="0.25">
      <c r="A59" s="85" t="s">
        <v>11</v>
      </c>
      <c r="B59" s="85"/>
      <c r="C59" s="38">
        <f>SUM(C47:C58)</f>
        <v>15886</v>
      </c>
      <c r="D59" s="38">
        <f t="shared" ref="D59:T59" si="7">SUM(D47:D58)</f>
        <v>40253</v>
      </c>
      <c r="E59" s="38">
        <f t="shared" si="7"/>
        <v>1444</v>
      </c>
      <c r="F59" s="38">
        <f t="shared" si="7"/>
        <v>4275</v>
      </c>
      <c r="G59" s="39">
        <f t="shared" si="7"/>
        <v>17330</v>
      </c>
      <c r="H59" s="39">
        <f t="shared" si="7"/>
        <v>44528</v>
      </c>
      <c r="I59" s="38">
        <f t="shared" si="7"/>
        <v>2389</v>
      </c>
      <c r="J59" s="38">
        <f t="shared" si="7"/>
        <v>5847</v>
      </c>
      <c r="K59" s="38">
        <f t="shared" si="7"/>
        <v>159</v>
      </c>
      <c r="L59" s="38">
        <f t="shared" si="7"/>
        <v>469</v>
      </c>
      <c r="M59" s="39">
        <f t="shared" si="7"/>
        <v>2548</v>
      </c>
      <c r="N59" s="39">
        <f t="shared" si="7"/>
        <v>6316</v>
      </c>
      <c r="O59" s="38">
        <f t="shared" si="7"/>
        <v>18275</v>
      </c>
      <c r="P59" s="38">
        <f t="shared" si="7"/>
        <v>46100</v>
      </c>
      <c r="Q59" s="38">
        <f t="shared" si="7"/>
        <v>1603</v>
      </c>
      <c r="R59" s="38">
        <f t="shared" si="7"/>
        <v>4744</v>
      </c>
      <c r="S59" s="39">
        <f t="shared" si="7"/>
        <v>19878</v>
      </c>
      <c r="T59" s="39">
        <f t="shared" si="7"/>
        <v>50844</v>
      </c>
    </row>
    <row r="60" spans="1:20" ht="21" customHeight="1" thickBot="1" x14ac:dyDescent="0.3">
      <c r="A60" s="86" t="s">
        <v>208</v>
      </c>
      <c r="B60" s="86"/>
      <c r="C60" s="20">
        <f>(C59-C73)/C73</f>
        <v>0.32692950217173405</v>
      </c>
      <c r="D60" s="20">
        <f t="shared" ref="D60:T60" si="8">(D59-D73)/D73</f>
        <v>0.10031982068173742</v>
      </c>
      <c r="E60" s="20">
        <f t="shared" si="8"/>
        <v>1.187878787878788</v>
      </c>
      <c r="F60" s="20">
        <f t="shared" si="8"/>
        <v>0.76215993404781535</v>
      </c>
      <c r="G60" s="34">
        <f t="shared" si="8"/>
        <v>0.37191260291323625</v>
      </c>
      <c r="H60" s="34">
        <f t="shared" si="8"/>
        <v>0.14148017124253379</v>
      </c>
      <c r="I60" s="20">
        <f t="shared" si="8"/>
        <v>8.4922797456857407E-2</v>
      </c>
      <c r="J60" s="20">
        <f t="shared" si="8"/>
        <v>0.2093071354705274</v>
      </c>
      <c r="K60" s="20">
        <f t="shared" si="8"/>
        <v>0.76666666666666672</v>
      </c>
      <c r="L60" s="20">
        <f t="shared" si="8"/>
        <v>0.88353413654618473</v>
      </c>
      <c r="M60" s="34">
        <f t="shared" si="8"/>
        <v>0.11169284467713787</v>
      </c>
      <c r="N60" s="34">
        <f t="shared" si="8"/>
        <v>0.24232887490165225</v>
      </c>
      <c r="O60" s="20">
        <f t="shared" si="8"/>
        <v>0.28933258078171298</v>
      </c>
      <c r="P60" s="20">
        <f t="shared" si="8"/>
        <v>0.11304263846636728</v>
      </c>
      <c r="Q60" s="20">
        <f t="shared" si="8"/>
        <v>1.1373333333333333</v>
      </c>
      <c r="R60" s="20">
        <f t="shared" si="8"/>
        <v>0.77345794392523359</v>
      </c>
      <c r="S60" s="34">
        <f t="shared" si="8"/>
        <v>0.33194853926561246</v>
      </c>
      <c r="T60" s="34">
        <f t="shared" si="8"/>
        <v>0.15310820311614087</v>
      </c>
    </row>
    <row r="61" spans="1:20" ht="21" customHeight="1" thickTop="1" x14ac:dyDescent="0.25">
      <c r="A61" s="23">
        <v>2021</v>
      </c>
      <c r="B61" s="15">
        <v>1</v>
      </c>
      <c r="C61" s="16">
        <v>574</v>
      </c>
      <c r="D61" s="16">
        <v>1965</v>
      </c>
      <c r="E61" s="16">
        <v>14</v>
      </c>
      <c r="F61" s="16">
        <v>79</v>
      </c>
      <c r="G61" s="33">
        <v>588</v>
      </c>
      <c r="H61" s="33">
        <v>2044</v>
      </c>
      <c r="I61" s="16">
        <v>28</v>
      </c>
      <c r="J61" s="16">
        <v>75</v>
      </c>
      <c r="K61" s="16">
        <v>0</v>
      </c>
      <c r="L61" s="16">
        <v>0</v>
      </c>
      <c r="M61" s="33">
        <v>28</v>
      </c>
      <c r="N61" s="33">
        <v>75</v>
      </c>
      <c r="O61" s="16">
        <v>602</v>
      </c>
      <c r="P61" s="16">
        <v>2040</v>
      </c>
      <c r="Q61" s="16">
        <v>14</v>
      </c>
      <c r="R61" s="16">
        <v>79</v>
      </c>
      <c r="S61" s="33">
        <v>616</v>
      </c>
      <c r="T61" s="33">
        <v>2119</v>
      </c>
    </row>
    <row r="62" spans="1:20" ht="21" customHeight="1" x14ac:dyDescent="0.25">
      <c r="A62" s="22">
        <v>2021</v>
      </c>
      <c r="B62" s="9">
        <v>2</v>
      </c>
      <c r="C62" s="10">
        <v>583</v>
      </c>
      <c r="D62" s="10">
        <v>1460</v>
      </c>
      <c r="E62" s="10">
        <v>11</v>
      </c>
      <c r="F62" s="10">
        <v>50</v>
      </c>
      <c r="G62" s="31">
        <v>594</v>
      </c>
      <c r="H62" s="31">
        <v>1510</v>
      </c>
      <c r="I62" s="10">
        <v>48</v>
      </c>
      <c r="J62" s="10">
        <v>101</v>
      </c>
      <c r="K62" s="10">
        <v>7</v>
      </c>
      <c r="L62" s="10">
        <v>12</v>
      </c>
      <c r="M62" s="31">
        <v>55</v>
      </c>
      <c r="N62" s="31">
        <v>113</v>
      </c>
      <c r="O62" s="10">
        <v>631</v>
      </c>
      <c r="P62" s="10">
        <v>1561</v>
      </c>
      <c r="Q62" s="10">
        <v>18</v>
      </c>
      <c r="R62" s="10">
        <v>62</v>
      </c>
      <c r="S62" s="31">
        <v>649</v>
      </c>
      <c r="T62" s="31">
        <v>1623</v>
      </c>
    </row>
    <row r="63" spans="1:20" ht="21" customHeight="1" x14ac:dyDescent="0.25">
      <c r="A63" s="21">
        <v>2021</v>
      </c>
      <c r="B63" s="4">
        <v>3</v>
      </c>
      <c r="C63" s="1">
        <v>517</v>
      </c>
      <c r="D63" s="1">
        <v>1609</v>
      </c>
      <c r="E63" s="1">
        <v>11</v>
      </c>
      <c r="F63" s="1">
        <v>42</v>
      </c>
      <c r="G63" s="31">
        <v>528</v>
      </c>
      <c r="H63" s="31">
        <v>1651</v>
      </c>
      <c r="I63" s="1">
        <v>40</v>
      </c>
      <c r="J63" s="1">
        <v>110</v>
      </c>
      <c r="K63" s="1">
        <v>2</v>
      </c>
      <c r="L63" s="1">
        <v>14</v>
      </c>
      <c r="M63" s="31">
        <v>42</v>
      </c>
      <c r="N63" s="31">
        <v>124</v>
      </c>
      <c r="O63" s="1">
        <v>557</v>
      </c>
      <c r="P63" s="1">
        <v>1719</v>
      </c>
      <c r="Q63" s="1">
        <v>13</v>
      </c>
      <c r="R63" s="1">
        <v>56</v>
      </c>
      <c r="S63" s="31">
        <v>570</v>
      </c>
      <c r="T63" s="31">
        <v>1775</v>
      </c>
    </row>
    <row r="64" spans="1:20" ht="21" customHeight="1" x14ac:dyDescent="0.25">
      <c r="A64" s="22">
        <v>2021</v>
      </c>
      <c r="B64" s="9">
        <v>4</v>
      </c>
      <c r="C64" s="10">
        <v>520</v>
      </c>
      <c r="D64" s="10">
        <v>1718</v>
      </c>
      <c r="E64" s="10">
        <v>10</v>
      </c>
      <c r="F64" s="10">
        <v>29</v>
      </c>
      <c r="G64" s="31">
        <v>530</v>
      </c>
      <c r="H64" s="31">
        <v>1747</v>
      </c>
      <c r="I64" s="10">
        <v>46</v>
      </c>
      <c r="J64" s="10">
        <v>145</v>
      </c>
      <c r="K64" s="10">
        <v>0</v>
      </c>
      <c r="L64" s="10">
        <v>0</v>
      </c>
      <c r="M64" s="31">
        <v>46</v>
      </c>
      <c r="N64" s="31">
        <v>145</v>
      </c>
      <c r="O64" s="10">
        <v>566</v>
      </c>
      <c r="P64" s="10">
        <v>1863</v>
      </c>
      <c r="Q64" s="10">
        <v>10</v>
      </c>
      <c r="R64" s="10">
        <v>29</v>
      </c>
      <c r="S64" s="31">
        <v>576</v>
      </c>
      <c r="T64" s="31">
        <v>1892</v>
      </c>
    </row>
    <row r="65" spans="1:20" ht="21" customHeight="1" x14ac:dyDescent="0.25">
      <c r="A65" s="21">
        <v>2021</v>
      </c>
      <c r="B65" s="4">
        <v>5</v>
      </c>
      <c r="C65" s="1">
        <v>996</v>
      </c>
      <c r="D65" s="1">
        <v>3342</v>
      </c>
      <c r="E65" s="1">
        <v>33</v>
      </c>
      <c r="F65" s="1">
        <v>98</v>
      </c>
      <c r="G65" s="31">
        <v>1029</v>
      </c>
      <c r="H65" s="31">
        <v>3440</v>
      </c>
      <c r="I65" s="1">
        <v>164</v>
      </c>
      <c r="J65" s="1">
        <v>461</v>
      </c>
      <c r="K65" s="1">
        <v>3</v>
      </c>
      <c r="L65" s="1">
        <v>3</v>
      </c>
      <c r="M65" s="31">
        <v>167</v>
      </c>
      <c r="N65" s="31">
        <v>464</v>
      </c>
      <c r="O65" s="1">
        <v>1160</v>
      </c>
      <c r="P65" s="1">
        <v>3803</v>
      </c>
      <c r="Q65" s="1">
        <v>36</v>
      </c>
      <c r="R65" s="1">
        <v>101</v>
      </c>
      <c r="S65" s="31">
        <v>1196</v>
      </c>
      <c r="T65" s="31">
        <v>3904</v>
      </c>
    </row>
    <row r="66" spans="1:20" ht="21" customHeight="1" x14ac:dyDescent="0.25">
      <c r="A66" s="22">
        <v>2021</v>
      </c>
      <c r="B66" s="9">
        <v>6</v>
      </c>
      <c r="C66" s="10">
        <v>924</v>
      </c>
      <c r="D66" s="10">
        <v>3410</v>
      </c>
      <c r="E66" s="10">
        <v>46</v>
      </c>
      <c r="F66" s="10">
        <v>179</v>
      </c>
      <c r="G66" s="31">
        <v>970</v>
      </c>
      <c r="H66" s="31">
        <v>3589</v>
      </c>
      <c r="I66" s="10">
        <v>222</v>
      </c>
      <c r="J66" s="10">
        <v>477</v>
      </c>
      <c r="K66" s="10">
        <v>4</v>
      </c>
      <c r="L66" s="10">
        <v>5</v>
      </c>
      <c r="M66" s="31">
        <v>226</v>
      </c>
      <c r="N66" s="31">
        <v>482</v>
      </c>
      <c r="O66" s="10">
        <v>1146</v>
      </c>
      <c r="P66" s="10">
        <v>3887</v>
      </c>
      <c r="Q66" s="10">
        <v>50</v>
      </c>
      <c r="R66" s="10">
        <v>184</v>
      </c>
      <c r="S66" s="31">
        <v>1196</v>
      </c>
      <c r="T66" s="31">
        <v>4071</v>
      </c>
    </row>
    <row r="67" spans="1:20" ht="21" customHeight="1" x14ac:dyDescent="0.25">
      <c r="A67" s="21">
        <v>2021</v>
      </c>
      <c r="B67" s="4">
        <v>7</v>
      </c>
      <c r="C67" s="1">
        <v>1047</v>
      </c>
      <c r="D67" s="1">
        <v>3730</v>
      </c>
      <c r="E67" s="1">
        <v>98</v>
      </c>
      <c r="F67" s="1">
        <v>374</v>
      </c>
      <c r="G67" s="31">
        <v>1145</v>
      </c>
      <c r="H67" s="31">
        <v>4104</v>
      </c>
      <c r="I67" s="1">
        <v>194</v>
      </c>
      <c r="J67" s="1">
        <v>640</v>
      </c>
      <c r="K67" s="1">
        <v>7</v>
      </c>
      <c r="L67" s="1">
        <v>72</v>
      </c>
      <c r="M67" s="31">
        <v>201</v>
      </c>
      <c r="N67" s="31">
        <v>712</v>
      </c>
      <c r="O67" s="1">
        <v>1241</v>
      </c>
      <c r="P67" s="1">
        <v>4370</v>
      </c>
      <c r="Q67" s="1">
        <v>105</v>
      </c>
      <c r="R67" s="1">
        <v>446</v>
      </c>
      <c r="S67" s="31">
        <v>1346</v>
      </c>
      <c r="T67" s="31">
        <v>4816</v>
      </c>
    </row>
    <row r="68" spans="1:20" ht="21" customHeight="1" x14ac:dyDescent="0.25">
      <c r="A68" s="22">
        <v>2021</v>
      </c>
      <c r="B68" s="9">
        <v>8</v>
      </c>
      <c r="C68" s="10">
        <v>1825</v>
      </c>
      <c r="D68" s="10">
        <v>5669</v>
      </c>
      <c r="E68" s="10">
        <v>184</v>
      </c>
      <c r="F68" s="10">
        <v>806</v>
      </c>
      <c r="G68" s="31">
        <v>2009</v>
      </c>
      <c r="H68" s="31">
        <v>6475</v>
      </c>
      <c r="I68" s="10">
        <v>602</v>
      </c>
      <c r="J68" s="10">
        <v>1136</v>
      </c>
      <c r="K68" s="10">
        <v>31</v>
      </c>
      <c r="L68" s="10">
        <v>53</v>
      </c>
      <c r="M68" s="31">
        <v>633</v>
      </c>
      <c r="N68" s="31">
        <v>1189</v>
      </c>
      <c r="O68" s="10">
        <v>2427</v>
      </c>
      <c r="P68" s="10">
        <v>6805</v>
      </c>
      <c r="Q68" s="10">
        <v>215</v>
      </c>
      <c r="R68" s="10">
        <v>859</v>
      </c>
      <c r="S68" s="31">
        <v>2642</v>
      </c>
      <c r="T68" s="31">
        <v>7664</v>
      </c>
    </row>
    <row r="69" spans="1:20" ht="21" customHeight="1" x14ac:dyDescent="0.25">
      <c r="A69" s="21">
        <v>2021</v>
      </c>
      <c r="B69" s="4">
        <v>9</v>
      </c>
      <c r="C69" s="1">
        <v>1303</v>
      </c>
      <c r="D69" s="1">
        <v>3818</v>
      </c>
      <c r="E69" s="1">
        <v>78</v>
      </c>
      <c r="F69" s="1">
        <v>277</v>
      </c>
      <c r="G69" s="31">
        <v>1381</v>
      </c>
      <c r="H69" s="31">
        <v>4095</v>
      </c>
      <c r="I69" s="1">
        <v>277</v>
      </c>
      <c r="J69" s="1">
        <v>622</v>
      </c>
      <c r="K69" s="1">
        <v>4</v>
      </c>
      <c r="L69" s="1">
        <v>8</v>
      </c>
      <c r="M69" s="31">
        <v>281</v>
      </c>
      <c r="N69" s="31">
        <v>630</v>
      </c>
      <c r="O69" s="1">
        <v>1580</v>
      </c>
      <c r="P69" s="1">
        <v>4440</v>
      </c>
      <c r="Q69" s="1">
        <v>82</v>
      </c>
      <c r="R69" s="1">
        <v>285</v>
      </c>
      <c r="S69" s="31">
        <v>1662</v>
      </c>
      <c r="T69" s="31">
        <v>4725</v>
      </c>
    </row>
    <row r="70" spans="1:20" ht="21" customHeight="1" x14ac:dyDescent="0.25">
      <c r="A70" s="22">
        <v>2021</v>
      </c>
      <c r="B70" s="9">
        <v>10</v>
      </c>
      <c r="C70" s="10">
        <v>1516</v>
      </c>
      <c r="D70" s="10">
        <v>3813</v>
      </c>
      <c r="E70" s="10">
        <v>80</v>
      </c>
      <c r="F70" s="10">
        <v>225</v>
      </c>
      <c r="G70" s="31">
        <v>1596</v>
      </c>
      <c r="H70" s="31">
        <v>4038</v>
      </c>
      <c r="I70" s="10">
        <v>316</v>
      </c>
      <c r="J70" s="10">
        <v>517</v>
      </c>
      <c r="K70" s="10">
        <v>8</v>
      </c>
      <c r="L70" s="10">
        <v>10</v>
      </c>
      <c r="M70" s="31">
        <v>324</v>
      </c>
      <c r="N70" s="31">
        <v>527</v>
      </c>
      <c r="O70" s="10">
        <v>1832</v>
      </c>
      <c r="P70" s="10">
        <v>4330</v>
      </c>
      <c r="Q70" s="10">
        <v>88</v>
      </c>
      <c r="R70" s="10">
        <v>235</v>
      </c>
      <c r="S70" s="31">
        <v>1920</v>
      </c>
      <c r="T70" s="31">
        <v>4565</v>
      </c>
    </row>
    <row r="71" spans="1:20" ht="21" customHeight="1" x14ac:dyDescent="0.25">
      <c r="A71" s="21">
        <v>2021</v>
      </c>
      <c r="B71" s="4">
        <v>11</v>
      </c>
      <c r="C71" s="1">
        <v>1170</v>
      </c>
      <c r="D71" s="1">
        <v>3319</v>
      </c>
      <c r="E71" s="1">
        <v>53</v>
      </c>
      <c r="F71" s="1">
        <v>156</v>
      </c>
      <c r="G71" s="31">
        <v>1223</v>
      </c>
      <c r="H71" s="31">
        <v>3475</v>
      </c>
      <c r="I71" s="1">
        <v>104</v>
      </c>
      <c r="J71" s="1">
        <v>286</v>
      </c>
      <c r="K71" s="1">
        <v>6</v>
      </c>
      <c r="L71" s="1">
        <v>11</v>
      </c>
      <c r="M71" s="31">
        <v>110</v>
      </c>
      <c r="N71" s="31">
        <v>297</v>
      </c>
      <c r="O71" s="1">
        <v>1274</v>
      </c>
      <c r="P71" s="1">
        <v>3605</v>
      </c>
      <c r="Q71" s="1">
        <v>59</v>
      </c>
      <c r="R71" s="1">
        <v>167</v>
      </c>
      <c r="S71" s="31">
        <v>1333</v>
      </c>
      <c r="T71" s="31">
        <v>3772</v>
      </c>
    </row>
    <row r="72" spans="1:20" ht="21" customHeight="1" thickBot="1" x14ac:dyDescent="0.3">
      <c r="A72" s="42">
        <v>2021</v>
      </c>
      <c r="B72" s="43">
        <v>12</v>
      </c>
      <c r="C72" s="44">
        <v>997</v>
      </c>
      <c r="D72" s="44">
        <v>2730</v>
      </c>
      <c r="E72" s="44">
        <v>42</v>
      </c>
      <c r="F72" s="44">
        <v>111</v>
      </c>
      <c r="G72" s="45">
        <v>1039</v>
      </c>
      <c r="H72" s="45">
        <v>2841</v>
      </c>
      <c r="I72" s="44">
        <v>161</v>
      </c>
      <c r="J72" s="44">
        <v>265</v>
      </c>
      <c r="K72" s="44">
        <v>18</v>
      </c>
      <c r="L72" s="44">
        <v>61</v>
      </c>
      <c r="M72" s="45">
        <v>179</v>
      </c>
      <c r="N72" s="45">
        <v>326</v>
      </c>
      <c r="O72" s="44">
        <v>1158</v>
      </c>
      <c r="P72" s="44">
        <v>2995</v>
      </c>
      <c r="Q72" s="44">
        <v>60</v>
      </c>
      <c r="R72" s="44">
        <v>172</v>
      </c>
      <c r="S72" s="45">
        <v>1218</v>
      </c>
      <c r="T72" s="45">
        <v>3167</v>
      </c>
    </row>
    <row r="73" spans="1:20" ht="21" customHeight="1" x14ac:dyDescent="0.25">
      <c r="A73" s="85" t="s">
        <v>10</v>
      </c>
      <c r="B73" s="85"/>
      <c r="C73" s="38">
        <f>SUM(C61:C72)</f>
        <v>11972</v>
      </c>
      <c r="D73" s="38">
        <f t="shared" ref="D73:T73" si="9">SUM(D61:D72)</f>
        <v>36583</v>
      </c>
      <c r="E73" s="38">
        <f t="shared" si="9"/>
        <v>660</v>
      </c>
      <c r="F73" s="38">
        <f t="shared" si="9"/>
        <v>2426</v>
      </c>
      <c r="G73" s="39">
        <f t="shared" si="9"/>
        <v>12632</v>
      </c>
      <c r="H73" s="39">
        <f t="shared" si="9"/>
        <v>39009</v>
      </c>
      <c r="I73" s="38">
        <f t="shared" si="9"/>
        <v>2202</v>
      </c>
      <c r="J73" s="38">
        <f t="shared" si="9"/>
        <v>4835</v>
      </c>
      <c r="K73" s="38">
        <f t="shared" si="9"/>
        <v>90</v>
      </c>
      <c r="L73" s="38">
        <f t="shared" si="9"/>
        <v>249</v>
      </c>
      <c r="M73" s="39">
        <f t="shared" si="9"/>
        <v>2292</v>
      </c>
      <c r="N73" s="39">
        <f t="shared" si="9"/>
        <v>5084</v>
      </c>
      <c r="O73" s="38">
        <f t="shared" si="9"/>
        <v>14174</v>
      </c>
      <c r="P73" s="38">
        <f t="shared" si="9"/>
        <v>41418</v>
      </c>
      <c r="Q73" s="38">
        <f t="shared" si="9"/>
        <v>750</v>
      </c>
      <c r="R73" s="38">
        <f t="shared" si="9"/>
        <v>2675</v>
      </c>
      <c r="S73" s="39">
        <f t="shared" si="9"/>
        <v>14924</v>
      </c>
      <c r="T73" s="39">
        <f t="shared" si="9"/>
        <v>44093</v>
      </c>
    </row>
    <row r="74" spans="1:20" ht="21" customHeight="1" thickBot="1" x14ac:dyDescent="0.3">
      <c r="A74" s="86" t="s">
        <v>209</v>
      </c>
      <c r="B74" s="86"/>
      <c r="C74" s="20">
        <f>(C73-C87)/C87</f>
        <v>0.24474942815554168</v>
      </c>
      <c r="D74" s="20">
        <f t="shared" ref="D74:T74" si="10">(D73-D87)/D87</f>
        <v>0.38577218834046745</v>
      </c>
      <c r="E74" s="20">
        <f t="shared" si="10"/>
        <v>-3.9301310043668124E-2</v>
      </c>
      <c r="F74" s="20">
        <f t="shared" si="10"/>
        <v>-0.40814832886069774</v>
      </c>
      <c r="G74" s="34">
        <f t="shared" si="10"/>
        <v>0.22581271227559438</v>
      </c>
      <c r="H74" s="34">
        <f t="shared" si="10"/>
        <v>0.27906747983474328</v>
      </c>
      <c r="I74" s="20">
        <f t="shared" si="10"/>
        <v>0.33131801692865781</v>
      </c>
      <c r="J74" s="20">
        <f t="shared" si="10"/>
        <v>0.5066999065129324</v>
      </c>
      <c r="K74" s="20">
        <f t="shared" si="10"/>
        <v>0.21621621621621623</v>
      </c>
      <c r="L74" s="20">
        <f t="shared" si="10"/>
        <v>0.27040816326530615</v>
      </c>
      <c r="M74" s="34">
        <f t="shared" si="10"/>
        <v>0.3263888888888889</v>
      </c>
      <c r="N74" s="34">
        <f t="shared" si="10"/>
        <v>0.49309838472834067</v>
      </c>
      <c r="O74" s="20">
        <f t="shared" si="10"/>
        <v>0.25745209368346345</v>
      </c>
      <c r="P74" s="20">
        <f t="shared" si="10"/>
        <v>0.39887868143744931</v>
      </c>
      <c r="Q74" s="20">
        <f t="shared" si="10"/>
        <v>-1.4454664914586071E-2</v>
      </c>
      <c r="R74" s="20">
        <f t="shared" si="10"/>
        <v>-0.37718277066356226</v>
      </c>
      <c r="S74" s="34">
        <f t="shared" si="10"/>
        <v>0.24025596276905178</v>
      </c>
      <c r="T74" s="34">
        <f t="shared" si="10"/>
        <v>0.30056337197298172</v>
      </c>
    </row>
    <row r="75" spans="1:20" ht="21" customHeight="1" thickTop="1" x14ac:dyDescent="0.25">
      <c r="A75" s="23">
        <v>2020</v>
      </c>
      <c r="B75" s="15">
        <v>1</v>
      </c>
      <c r="C75" s="16">
        <v>1212</v>
      </c>
      <c r="D75" s="16">
        <v>3949</v>
      </c>
      <c r="E75" s="16">
        <v>214</v>
      </c>
      <c r="F75" s="16">
        <v>1912</v>
      </c>
      <c r="G75" s="33">
        <v>1426</v>
      </c>
      <c r="H75" s="33">
        <v>5861</v>
      </c>
      <c r="I75" s="16">
        <v>83</v>
      </c>
      <c r="J75" s="16">
        <v>273</v>
      </c>
      <c r="K75" s="16">
        <v>3</v>
      </c>
      <c r="L75" s="16">
        <v>6</v>
      </c>
      <c r="M75" s="33">
        <v>86</v>
      </c>
      <c r="N75" s="33">
        <v>279</v>
      </c>
      <c r="O75" s="16">
        <v>1295</v>
      </c>
      <c r="P75" s="16">
        <v>4222</v>
      </c>
      <c r="Q75" s="16">
        <v>217</v>
      </c>
      <c r="R75" s="16">
        <v>1918</v>
      </c>
      <c r="S75" s="33">
        <v>1512</v>
      </c>
      <c r="T75" s="33">
        <v>6140</v>
      </c>
    </row>
    <row r="76" spans="1:20" ht="21" customHeight="1" x14ac:dyDescent="0.25">
      <c r="A76" s="22">
        <v>2020</v>
      </c>
      <c r="B76" s="9">
        <v>2</v>
      </c>
      <c r="C76" s="10">
        <v>1263</v>
      </c>
      <c r="D76" s="10">
        <v>3423</v>
      </c>
      <c r="E76" s="10">
        <v>146</v>
      </c>
      <c r="F76" s="10">
        <v>1107</v>
      </c>
      <c r="G76" s="31">
        <v>1409</v>
      </c>
      <c r="H76" s="31">
        <v>4530</v>
      </c>
      <c r="I76" s="10">
        <v>98</v>
      </c>
      <c r="J76" s="10">
        <v>214</v>
      </c>
      <c r="K76" s="10">
        <v>10</v>
      </c>
      <c r="L76" s="10">
        <v>47</v>
      </c>
      <c r="M76" s="31">
        <v>108</v>
      </c>
      <c r="N76" s="31">
        <v>261</v>
      </c>
      <c r="O76" s="10">
        <v>1361</v>
      </c>
      <c r="P76" s="10">
        <v>3637</v>
      </c>
      <c r="Q76" s="10">
        <v>156</v>
      </c>
      <c r="R76" s="10">
        <v>1154</v>
      </c>
      <c r="S76" s="31">
        <v>1517</v>
      </c>
      <c r="T76" s="31">
        <v>4791</v>
      </c>
    </row>
    <row r="77" spans="1:20" ht="21" customHeight="1" x14ac:dyDescent="0.25">
      <c r="A77" s="21">
        <v>2020</v>
      </c>
      <c r="B77" s="4">
        <v>3</v>
      </c>
      <c r="C77" s="1">
        <v>291</v>
      </c>
      <c r="D77" s="1">
        <v>1361</v>
      </c>
      <c r="E77" s="1">
        <v>28</v>
      </c>
      <c r="F77" s="1">
        <v>197</v>
      </c>
      <c r="G77" s="31">
        <v>319</v>
      </c>
      <c r="H77" s="31">
        <v>1558</v>
      </c>
      <c r="I77" s="1">
        <v>19</v>
      </c>
      <c r="J77" s="1">
        <v>92</v>
      </c>
      <c r="K77" s="1">
        <v>2</v>
      </c>
      <c r="L77" s="1">
        <v>2</v>
      </c>
      <c r="M77" s="31">
        <v>21</v>
      </c>
      <c r="N77" s="31">
        <v>94</v>
      </c>
      <c r="O77" s="1">
        <v>310</v>
      </c>
      <c r="P77" s="1">
        <v>1453</v>
      </c>
      <c r="Q77" s="1">
        <v>30</v>
      </c>
      <c r="R77" s="1">
        <v>199</v>
      </c>
      <c r="S77" s="31">
        <v>340</v>
      </c>
      <c r="T77" s="31">
        <v>1652</v>
      </c>
    </row>
    <row r="78" spans="1:20" ht="21" customHeight="1" x14ac:dyDescent="0.25">
      <c r="A78" s="22">
        <v>2020</v>
      </c>
      <c r="B78" s="9">
        <v>4</v>
      </c>
      <c r="C78" s="10">
        <v>70</v>
      </c>
      <c r="D78" s="10">
        <v>380</v>
      </c>
      <c r="E78" s="10">
        <v>0</v>
      </c>
      <c r="F78" s="10">
        <v>0</v>
      </c>
      <c r="G78" s="31">
        <v>70</v>
      </c>
      <c r="H78" s="31">
        <v>380</v>
      </c>
      <c r="I78" s="10">
        <v>2</v>
      </c>
      <c r="J78" s="10">
        <v>58</v>
      </c>
      <c r="K78" s="10">
        <v>0</v>
      </c>
      <c r="L78" s="10">
        <v>0</v>
      </c>
      <c r="M78" s="31">
        <v>2</v>
      </c>
      <c r="N78" s="31">
        <v>58</v>
      </c>
      <c r="O78" s="10">
        <v>72</v>
      </c>
      <c r="P78" s="10">
        <v>438</v>
      </c>
      <c r="Q78" s="10">
        <v>0</v>
      </c>
      <c r="R78" s="10">
        <v>0</v>
      </c>
      <c r="S78" s="31">
        <v>72</v>
      </c>
      <c r="T78" s="31">
        <v>438</v>
      </c>
    </row>
    <row r="79" spans="1:20" ht="21" customHeight="1" x14ac:dyDescent="0.25">
      <c r="A79" s="21">
        <v>2020</v>
      </c>
      <c r="B79" s="4">
        <v>5</v>
      </c>
      <c r="C79" s="1">
        <v>181</v>
      </c>
      <c r="D79" s="1">
        <v>1032</v>
      </c>
      <c r="E79" s="1">
        <v>2</v>
      </c>
      <c r="F79" s="1">
        <v>54</v>
      </c>
      <c r="G79" s="31">
        <v>183</v>
      </c>
      <c r="H79" s="31">
        <v>1086</v>
      </c>
      <c r="I79" s="1">
        <v>13</v>
      </c>
      <c r="J79" s="1">
        <v>98</v>
      </c>
      <c r="K79" s="1">
        <v>0</v>
      </c>
      <c r="L79" s="1">
        <v>0</v>
      </c>
      <c r="M79" s="31">
        <v>13</v>
      </c>
      <c r="N79" s="31">
        <v>98</v>
      </c>
      <c r="O79" s="1">
        <v>194</v>
      </c>
      <c r="P79" s="1">
        <v>1130</v>
      </c>
      <c r="Q79" s="1">
        <v>2</v>
      </c>
      <c r="R79" s="1">
        <v>54</v>
      </c>
      <c r="S79" s="31">
        <v>196</v>
      </c>
      <c r="T79" s="31">
        <v>1184</v>
      </c>
    </row>
    <row r="80" spans="1:20" ht="21" customHeight="1" x14ac:dyDescent="0.25">
      <c r="A80" s="22">
        <v>2020</v>
      </c>
      <c r="B80" s="9">
        <v>6</v>
      </c>
      <c r="C80" s="10">
        <v>729</v>
      </c>
      <c r="D80" s="10">
        <v>2033</v>
      </c>
      <c r="E80" s="10">
        <v>27</v>
      </c>
      <c r="F80" s="10">
        <v>156</v>
      </c>
      <c r="G80" s="31">
        <v>756</v>
      </c>
      <c r="H80" s="31">
        <v>2189</v>
      </c>
      <c r="I80" s="10">
        <v>86</v>
      </c>
      <c r="J80" s="10">
        <v>128</v>
      </c>
      <c r="K80" s="10">
        <v>0</v>
      </c>
      <c r="L80" s="10">
        <v>0</v>
      </c>
      <c r="M80" s="31">
        <v>86</v>
      </c>
      <c r="N80" s="31">
        <v>128</v>
      </c>
      <c r="O80" s="10">
        <v>815</v>
      </c>
      <c r="P80" s="10">
        <v>2161</v>
      </c>
      <c r="Q80" s="10">
        <v>27</v>
      </c>
      <c r="R80" s="10">
        <v>156</v>
      </c>
      <c r="S80" s="31">
        <v>842</v>
      </c>
      <c r="T80" s="31">
        <v>2317</v>
      </c>
    </row>
    <row r="81" spans="1:20" ht="21" customHeight="1" x14ac:dyDescent="0.25">
      <c r="A81" s="21">
        <v>2020</v>
      </c>
      <c r="B81" s="4">
        <v>7</v>
      </c>
      <c r="C81" s="1">
        <v>976</v>
      </c>
      <c r="D81" s="1">
        <v>2698</v>
      </c>
      <c r="E81" s="1">
        <v>67</v>
      </c>
      <c r="F81" s="1">
        <v>183</v>
      </c>
      <c r="G81" s="31">
        <v>1043</v>
      </c>
      <c r="H81" s="31">
        <v>2881</v>
      </c>
      <c r="I81" s="1">
        <v>195</v>
      </c>
      <c r="J81" s="1">
        <v>375</v>
      </c>
      <c r="K81" s="1">
        <v>16</v>
      </c>
      <c r="L81" s="1">
        <v>27</v>
      </c>
      <c r="M81" s="31">
        <v>211</v>
      </c>
      <c r="N81" s="31">
        <v>402</v>
      </c>
      <c r="O81" s="1">
        <v>1171</v>
      </c>
      <c r="P81" s="1">
        <v>3073</v>
      </c>
      <c r="Q81" s="1">
        <v>83</v>
      </c>
      <c r="R81" s="1">
        <v>210</v>
      </c>
      <c r="S81" s="31">
        <v>1254</v>
      </c>
      <c r="T81" s="31">
        <v>3283</v>
      </c>
    </row>
    <row r="82" spans="1:20" ht="21" customHeight="1" x14ac:dyDescent="0.25">
      <c r="A82" s="22">
        <v>2020</v>
      </c>
      <c r="B82" s="9">
        <v>8</v>
      </c>
      <c r="C82" s="10">
        <v>1725</v>
      </c>
      <c r="D82" s="10">
        <v>4197</v>
      </c>
      <c r="E82" s="10">
        <v>94</v>
      </c>
      <c r="F82" s="10">
        <v>215</v>
      </c>
      <c r="G82" s="31">
        <v>1819</v>
      </c>
      <c r="H82" s="31">
        <v>4412</v>
      </c>
      <c r="I82" s="10">
        <v>552</v>
      </c>
      <c r="J82" s="10">
        <v>983</v>
      </c>
      <c r="K82" s="10">
        <v>17</v>
      </c>
      <c r="L82" s="10">
        <v>40</v>
      </c>
      <c r="M82" s="31">
        <v>569</v>
      </c>
      <c r="N82" s="31">
        <v>1023</v>
      </c>
      <c r="O82" s="10">
        <v>2277</v>
      </c>
      <c r="P82" s="10">
        <v>5180</v>
      </c>
      <c r="Q82" s="10">
        <v>111</v>
      </c>
      <c r="R82" s="10">
        <v>255</v>
      </c>
      <c r="S82" s="31">
        <v>2388</v>
      </c>
      <c r="T82" s="31">
        <v>5435</v>
      </c>
    </row>
    <row r="83" spans="1:20" ht="21" customHeight="1" x14ac:dyDescent="0.25">
      <c r="A83" s="21">
        <v>2020</v>
      </c>
      <c r="B83" s="4">
        <v>9</v>
      </c>
      <c r="C83" s="1">
        <v>1090</v>
      </c>
      <c r="D83" s="1">
        <v>2254</v>
      </c>
      <c r="E83" s="1">
        <v>48</v>
      </c>
      <c r="F83" s="1">
        <v>101</v>
      </c>
      <c r="G83" s="31">
        <v>1138</v>
      </c>
      <c r="H83" s="31">
        <v>2355</v>
      </c>
      <c r="I83" s="1">
        <v>290</v>
      </c>
      <c r="J83" s="1">
        <v>394</v>
      </c>
      <c r="K83" s="1">
        <v>9</v>
      </c>
      <c r="L83" s="1">
        <v>16</v>
      </c>
      <c r="M83" s="31">
        <v>299</v>
      </c>
      <c r="N83" s="31">
        <v>410</v>
      </c>
      <c r="O83" s="1">
        <v>1380</v>
      </c>
      <c r="P83" s="1">
        <v>2648</v>
      </c>
      <c r="Q83" s="1">
        <v>57</v>
      </c>
      <c r="R83" s="1">
        <v>117</v>
      </c>
      <c r="S83" s="31">
        <v>1437</v>
      </c>
      <c r="T83" s="31">
        <v>2765</v>
      </c>
    </row>
    <row r="84" spans="1:20" ht="21" customHeight="1" x14ac:dyDescent="0.25">
      <c r="A84" s="22">
        <v>2020</v>
      </c>
      <c r="B84" s="9">
        <v>10</v>
      </c>
      <c r="C84" s="10">
        <v>1143</v>
      </c>
      <c r="D84" s="10">
        <v>2363</v>
      </c>
      <c r="E84" s="10">
        <v>44</v>
      </c>
      <c r="F84" s="10">
        <v>84</v>
      </c>
      <c r="G84" s="31">
        <v>1187</v>
      </c>
      <c r="H84" s="31">
        <v>2447</v>
      </c>
      <c r="I84" s="10">
        <v>240</v>
      </c>
      <c r="J84" s="10">
        <v>381</v>
      </c>
      <c r="K84" s="10">
        <v>14</v>
      </c>
      <c r="L84" s="10">
        <v>27</v>
      </c>
      <c r="M84" s="31">
        <v>254</v>
      </c>
      <c r="N84" s="31">
        <v>408</v>
      </c>
      <c r="O84" s="10">
        <v>1383</v>
      </c>
      <c r="P84" s="10">
        <v>2744</v>
      </c>
      <c r="Q84" s="10">
        <v>58</v>
      </c>
      <c r="R84" s="10">
        <v>111</v>
      </c>
      <c r="S84" s="31">
        <v>1441</v>
      </c>
      <c r="T84" s="31">
        <v>2855</v>
      </c>
    </row>
    <row r="85" spans="1:20" ht="21" customHeight="1" x14ac:dyDescent="0.25">
      <c r="A85" s="21">
        <v>2020</v>
      </c>
      <c r="B85" s="4">
        <v>11</v>
      </c>
      <c r="C85" s="1">
        <v>515</v>
      </c>
      <c r="D85" s="1">
        <v>1425</v>
      </c>
      <c r="E85" s="1">
        <v>7</v>
      </c>
      <c r="F85" s="1">
        <v>24</v>
      </c>
      <c r="G85" s="31">
        <v>522</v>
      </c>
      <c r="H85" s="31">
        <v>1449</v>
      </c>
      <c r="I85" s="1">
        <v>50</v>
      </c>
      <c r="J85" s="1">
        <v>154</v>
      </c>
      <c r="K85" s="1">
        <v>3</v>
      </c>
      <c r="L85" s="1">
        <v>31</v>
      </c>
      <c r="M85" s="31">
        <v>53</v>
      </c>
      <c r="N85" s="31">
        <v>185</v>
      </c>
      <c r="O85" s="1">
        <v>565</v>
      </c>
      <c r="P85" s="1">
        <v>1579</v>
      </c>
      <c r="Q85" s="1">
        <v>10</v>
      </c>
      <c r="R85" s="1">
        <v>55</v>
      </c>
      <c r="S85" s="31">
        <v>575</v>
      </c>
      <c r="T85" s="31">
        <v>1634</v>
      </c>
    </row>
    <row r="86" spans="1:20" ht="21" customHeight="1" thickBot="1" x14ac:dyDescent="0.3">
      <c r="A86" s="42">
        <v>2020</v>
      </c>
      <c r="B86" s="43">
        <v>12</v>
      </c>
      <c r="C86" s="44">
        <v>423</v>
      </c>
      <c r="D86" s="44">
        <v>1284</v>
      </c>
      <c r="E86" s="44">
        <v>10</v>
      </c>
      <c r="F86" s="44">
        <v>66</v>
      </c>
      <c r="G86" s="45">
        <v>433</v>
      </c>
      <c r="H86" s="45">
        <v>1350</v>
      </c>
      <c r="I86" s="44">
        <v>26</v>
      </c>
      <c r="J86" s="44">
        <v>59</v>
      </c>
      <c r="K86" s="44">
        <v>0</v>
      </c>
      <c r="L86" s="44">
        <v>0</v>
      </c>
      <c r="M86" s="45">
        <v>26</v>
      </c>
      <c r="N86" s="45">
        <v>59</v>
      </c>
      <c r="O86" s="44">
        <v>449</v>
      </c>
      <c r="P86" s="44">
        <v>1343</v>
      </c>
      <c r="Q86" s="44">
        <v>10</v>
      </c>
      <c r="R86" s="44">
        <v>66</v>
      </c>
      <c r="S86" s="45">
        <v>459</v>
      </c>
      <c r="T86" s="45">
        <v>1409</v>
      </c>
    </row>
    <row r="87" spans="1:20" ht="21" customHeight="1" x14ac:dyDescent="0.25">
      <c r="A87" s="85" t="s">
        <v>9</v>
      </c>
      <c r="B87" s="85"/>
      <c r="C87" s="38">
        <f>SUM(C75:C86)</f>
        <v>9618</v>
      </c>
      <c r="D87" s="38">
        <f t="shared" ref="D87:T87" si="11">SUM(D75:D86)</f>
        <v>26399</v>
      </c>
      <c r="E87" s="38">
        <f t="shared" si="11"/>
        <v>687</v>
      </c>
      <c r="F87" s="38">
        <f t="shared" si="11"/>
        <v>4099</v>
      </c>
      <c r="G87" s="39">
        <f t="shared" si="11"/>
        <v>10305</v>
      </c>
      <c r="H87" s="39">
        <f t="shared" si="11"/>
        <v>30498</v>
      </c>
      <c r="I87" s="38">
        <f t="shared" si="11"/>
        <v>1654</v>
      </c>
      <c r="J87" s="38">
        <f t="shared" si="11"/>
        <v>3209</v>
      </c>
      <c r="K87" s="38">
        <f t="shared" si="11"/>
        <v>74</v>
      </c>
      <c r="L87" s="38">
        <f t="shared" si="11"/>
        <v>196</v>
      </c>
      <c r="M87" s="39">
        <f t="shared" si="11"/>
        <v>1728</v>
      </c>
      <c r="N87" s="39">
        <f t="shared" si="11"/>
        <v>3405</v>
      </c>
      <c r="O87" s="38">
        <f t="shared" si="11"/>
        <v>11272</v>
      </c>
      <c r="P87" s="38">
        <f t="shared" si="11"/>
        <v>29608</v>
      </c>
      <c r="Q87" s="38">
        <f t="shared" si="11"/>
        <v>761</v>
      </c>
      <c r="R87" s="38">
        <f t="shared" si="11"/>
        <v>4295</v>
      </c>
      <c r="S87" s="39">
        <f t="shared" si="11"/>
        <v>12033</v>
      </c>
      <c r="T87" s="39">
        <f t="shared" si="11"/>
        <v>33903</v>
      </c>
    </row>
    <row r="88" spans="1:20" ht="21" customHeight="1" thickBot="1" x14ac:dyDescent="0.3">
      <c r="A88" s="86" t="s">
        <v>210</v>
      </c>
      <c r="B88" s="86"/>
      <c r="C88" s="20">
        <f>(C87-C101)/C101</f>
        <v>-0.55529868688736828</v>
      </c>
      <c r="D88" s="20">
        <f t="shared" ref="D88:T88" si="12">(D87-D101)/D101</f>
        <v>-0.40908785674314496</v>
      </c>
      <c r="E88" s="20">
        <f t="shared" si="12"/>
        <v>-0.7029831387808041</v>
      </c>
      <c r="F88" s="20">
        <f t="shared" si="12"/>
        <v>-0.31259433171222539</v>
      </c>
      <c r="G88" s="34">
        <f t="shared" si="12"/>
        <v>-0.56956685184411682</v>
      </c>
      <c r="H88" s="34">
        <f t="shared" si="12"/>
        <v>-0.39772502863462222</v>
      </c>
      <c r="I88" s="20">
        <f t="shared" si="12"/>
        <v>0.27820710973724883</v>
      </c>
      <c r="J88" s="20">
        <f t="shared" si="12"/>
        <v>0.26888098062475285</v>
      </c>
      <c r="K88" s="20">
        <f t="shared" si="12"/>
        <v>-0.4351145038167939</v>
      </c>
      <c r="L88" s="20">
        <f t="shared" si="12"/>
        <v>-0.47872340425531917</v>
      </c>
      <c r="M88" s="34">
        <f t="shared" si="12"/>
        <v>0.21263157894736842</v>
      </c>
      <c r="N88" s="34">
        <f t="shared" si="12"/>
        <v>0.1721170395869191</v>
      </c>
      <c r="O88" s="20">
        <f t="shared" si="12"/>
        <v>-0.50824535380856817</v>
      </c>
      <c r="P88" s="20">
        <f t="shared" si="12"/>
        <v>-0.37276501991356664</v>
      </c>
      <c r="Q88" s="20">
        <f t="shared" si="12"/>
        <v>-0.68862520458265142</v>
      </c>
      <c r="R88" s="20">
        <f t="shared" si="12"/>
        <v>-0.32244833569963716</v>
      </c>
      <c r="S88" s="34">
        <f t="shared" si="12"/>
        <v>-0.52562485216431443</v>
      </c>
      <c r="T88" s="34">
        <f t="shared" si="12"/>
        <v>-0.36680798610462617</v>
      </c>
    </row>
    <row r="89" spans="1:20" ht="21" customHeight="1" thickTop="1" x14ac:dyDescent="0.25">
      <c r="A89" s="23">
        <v>2019</v>
      </c>
      <c r="B89" s="15">
        <v>1</v>
      </c>
      <c r="C89" s="16">
        <v>1437</v>
      </c>
      <c r="D89" s="16">
        <v>3130</v>
      </c>
      <c r="E89" s="16">
        <v>156</v>
      </c>
      <c r="F89" s="16">
        <v>370</v>
      </c>
      <c r="G89" s="33">
        <v>1593</v>
      </c>
      <c r="H89" s="33">
        <v>3500</v>
      </c>
      <c r="I89" s="16">
        <v>34</v>
      </c>
      <c r="J89" s="16">
        <v>95</v>
      </c>
      <c r="K89" s="16">
        <v>3</v>
      </c>
      <c r="L89" s="16">
        <v>25</v>
      </c>
      <c r="M89" s="33">
        <v>37</v>
      </c>
      <c r="N89" s="33">
        <v>120</v>
      </c>
      <c r="O89" s="16">
        <v>1471</v>
      </c>
      <c r="P89" s="16">
        <v>3225</v>
      </c>
      <c r="Q89" s="16">
        <v>159</v>
      </c>
      <c r="R89" s="16">
        <v>395</v>
      </c>
      <c r="S89" s="33">
        <v>1630</v>
      </c>
      <c r="T89" s="33">
        <v>3620</v>
      </c>
    </row>
    <row r="90" spans="1:20" ht="21" customHeight="1" x14ac:dyDescent="0.25">
      <c r="A90" s="22">
        <v>2019</v>
      </c>
      <c r="B90" s="9">
        <v>2</v>
      </c>
      <c r="C90" s="10">
        <v>1399</v>
      </c>
      <c r="D90" s="10">
        <v>2805</v>
      </c>
      <c r="E90" s="10">
        <v>70</v>
      </c>
      <c r="F90" s="10">
        <v>231</v>
      </c>
      <c r="G90" s="31">
        <v>1469</v>
      </c>
      <c r="H90" s="31">
        <v>3036</v>
      </c>
      <c r="I90" s="10">
        <v>16</v>
      </c>
      <c r="J90" s="10">
        <v>104</v>
      </c>
      <c r="K90" s="10">
        <v>9</v>
      </c>
      <c r="L90" s="10">
        <v>56</v>
      </c>
      <c r="M90" s="31">
        <v>25</v>
      </c>
      <c r="N90" s="31">
        <v>160</v>
      </c>
      <c r="O90" s="10">
        <v>1415</v>
      </c>
      <c r="P90" s="10">
        <v>2909</v>
      </c>
      <c r="Q90" s="10">
        <v>79</v>
      </c>
      <c r="R90" s="10">
        <v>287</v>
      </c>
      <c r="S90" s="31">
        <v>1494</v>
      </c>
      <c r="T90" s="31">
        <v>3196</v>
      </c>
    </row>
    <row r="91" spans="1:20" ht="21" customHeight="1" x14ac:dyDescent="0.25">
      <c r="A91" s="21">
        <v>2019</v>
      </c>
      <c r="B91" s="4">
        <v>3</v>
      </c>
      <c r="C91" s="1">
        <v>1509</v>
      </c>
      <c r="D91" s="1">
        <v>2965</v>
      </c>
      <c r="E91" s="1">
        <v>140</v>
      </c>
      <c r="F91" s="1">
        <v>438</v>
      </c>
      <c r="G91" s="31">
        <v>1649</v>
      </c>
      <c r="H91" s="31">
        <v>3403</v>
      </c>
      <c r="I91" s="1">
        <v>65</v>
      </c>
      <c r="J91" s="1">
        <v>120</v>
      </c>
      <c r="K91" s="1">
        <v>4</v>
      </c>
      <c r="L91" s="1">
        <v>21</v>
      </c>
      <c r="M91" s="31">
        <v>69</v>
      </c>
      <c r="N91" s="31">
        <v>141</v>
      </c>
      <c r="O91" s="1">
        <v>1574</v>
      </c>
      <c r="P91" s="1">
        <v>3085</v>
      </c>
      <c r="Q91" s="1">
        <v>144</v>
      </c>
      <c r="R91" s="1">
        <v>459</v>
      </c>
      <c r="S91" s="31">
        <v>1718</v>
      </c>
      <c r="T91" s="31">
        <v>3544</v>
      </c>
    </row>
    <row r="92" spans="1:20" ht="21" customHeight="1" x14ac:dyDescent="0.25">
      <c r="A92" s="22">
        <v>2019</v>
      </c>
      <c r="B92" s="9">
        <v>4</v>
      </c>
      <c r="C92" s="10">
        <v>1991</v>
      </c>
      <c r="D92" s="10">
        <v>3692</v>
      </c>
      <c r="E92" s="10">
        <v>195</v>
      </c>
      <c r="F92" s="10">
        <v>372</v>
      </c>
      <c r="G92" s="31">
        <v>2186</v>
      </c>
      <c r="H92" s="31">
        <v>4064</v>
      </c>
      <c r="I92" s="10">
        <v>160</v>
      </c>
      <c r="J92" s="10">
        <v>304</v>
      </c>
      <c r="K92" s="10">
        <v>5</v>
      </c>
      <c r="L92" s="10">
        <v>17</v>
      </c>
      <c r="M92" s="31">
        <v>165</v>
      </c>
      <c r="N92" s="31">
        <v>321</v>
      </c>
      <c r="O92" s="10">
        <v>2151</v>
      </c>
      <c r="P92" s="10">
        <v>3996</v>
      </c>
      <c r="Q92" s="10">
        <v>200</v>
      </c>
      <c r="R92" s="10">
        <v>389</v>
      </c>
      <c r="S92" s="31">
        <v>2351</v>
      </c>
      <c r="T92" s="31">
        <v>4385</v>
      </c>
    </row>
    <row r="93" spans="1:20" ht="21" customHeight="1" x14ac:dyDescent="0.25">
      <c r="A93" s="21">
        <v>2019</v>
      </c>
      <c r="B93" s="4">
        <v>5</v>
      </c>
      <c r="C93" s="1">
        <v>2057</v>
      </c>
      <c r="D93" s="1">
        <v>3663</v>
      </c>
      <c r="E93" s="1">
        <v>219</v>
      </c>
      <c r="F93" s="1">
        <v>545</v>
      </c>
      <c r="G93" s="31">
        <v>2276</v>
      </c>
      <c r="H93" s="31">
        <v>4208</v>
      </c>
      <c r="I93" s="1">
        <v>76</v>
      </c>
      <c r="J93" s="1">
        <v>197</v>
      </c>
      <c r="K93" s="1">
        <v>23</v>
      </c>
      <c r="L93" s="1">
        <v>73</v>
      </c>
      <c r="M93" s="31">
        <v>99</v>
      </c>
      <c r="N93" s="31">
        <v>270</v>
      </c>
      <c r="O93" s="1">
        <v>2133</v>
      </c>
      <c r="P93" s="1">
        <v>3860</v>
      </c>
      <c r="Q93" s="1">
        <v>242</v>
      </c>
      <c r="R93" s="1">
        <v>618</v>
      </c>
      <c r="S93" s="31">
        <v>2375</v>
      </c>
      <c r="T93" s="31">
        <v>4478</v>
      </c>
    </row>
    <row r="94" spans="1:20" ht="21" customHeight="1" x14ac:dyDescent="0.25">
      <c r="A94" s="22">
        <v>2019</v>
      </c>
      <c r="B94" s="9">
        <v>6</v>
      </c>
      <c r="C94" s="10">
        <v>1615</v>
      </c>
      <c r="D94" s="10">
        <v>3216</v>
      </c>
      <c r="E94" s="10">
        <v>188</v>
      </c>
      <c r="F94" s="10">
        <v>480</v>
      </c>
      <c r="G94" s="31">
        <v>1803</v>
      </c>
      <c r="H94" s="31">
        <v>3696</v>
      </c>
      <c r="I94" s="10">
        <v>74</v>
      </c>
      <c r="J94" s="10">
        <v>108</v>
      </c>
      <c r="K94" s="10">
        <v>5</v>
      </c>
      <c r="L94" s="10">
        <v>26</v>
      </c>
      <c r="M94" s="31">
        <v>79</v>
      </c>
      <c r="N94" s="31">
        <v>134</v>
      </c>
      <c r="O94" s="10">
        <v>1689</v>
      </c>
      <c r="P94" s="10">
        <v>3324</v>
      </c>
      <c r="Q94" s="10">
        <v>193</v>
      </c>
      <c r="R94" s="10">
        <v>506</v>
      </c>
      <c r="S94" s="31">
        <v>1882</v>
      </c>
      <c r="T94" s="31">
        <v>3830</v>
      </c>
    </row>
    <row r="95" spans="1:20" ht="21" customHeight="1" x14ac:dyDescent="0.25">
      <c r="A95" s="21">
        <v>2019</v>
      </c>
      <c r="B95" s="4">
        <v>7</v>
      </c>
      <c r="C95" s="1">
        <v>1490</v>
      </c>
      <c r="D95" s="1">
        <v>3019</v>
      </c>
      <c r="E95" s="1">
        <v>317</v>
      </c>
      <c r="F95" s="1">
        <v>865</v>
      </c>
      <c r="G95" s="31">
        <v>1807</v>
      </c>
      <c r="H95" s="31">
        <v>3884</v>
      </c>
      <c r="I95" s="1">
        <v>129</v>
      </c>
      <c r="J95" s="1">
        <v>215</v>
      </c>
      <c r="K95" s="1">
        <v>18</v>
      </c>
      <c r="L95" s="1">
        <v>24</v>
      </c>
      <c r="M95" s="31">
        <v>147</v>
      </c>
      <c r="N95" s="31">
        <v>239</v>
      </c>
      <c r="O95" s="1">
        <v>1619</v>
      </c>
      <c r="P95" s="1">
        <v>3234</v>
      </c>
      <c r="Q95" s="1">
        <v>335</v>
      </c>
      <c r="R95" s="1">
        <v>889</v>
      </c>
      <c r="S95" s="31">
        <v>1954</v>
      </c>
      <c r="T95" s="31">
        <v>4123</v>
      </c>
    </row>
    <row r="96" spans="1:20" ht="21" customHeight="1" x14ac:dyDescent="0.25">
      <c r="A96" s="22">
        <v>2019</v>
      </c>
      <c r="B96" s="9">
        <v>8</v>
      </c>
      <c r="C96" s="10">
        <v>2359</v>
      </c>
      <c r="D96" s="10">
        <v>5173</v>
      </c>
      <c r="E96" s="10">
        <v>350</v>
      </c>
      <c r="F96" s="10">
        <v>922</v>
      </c>
      <c r="G96" s="31">
        <v>2709</v>
      </c>
      <c r="H96" s="31">
        <v>6095</v>
      </c>
      <c r="I96" s="10">
        <v>323</v>
      </c>
      <c r="J96" s="10">
        <v>578</v>
      </c>
      <c r="K96" s="10">
        <v>34</v>
      </c>
      <c r="L96" s="10">
        <v>73</v>
      </c>
      <c r="M96" s="31">
        <v>357</v>
      </c>
      <c r="N96" s="31">
        <v>651</v>
      </c>
      <c r="O96" s="10">
        <v>2682</v>
      </c>
      <c r="P96" s="10">
        <v>5751</v>
      </c>
      <c r="Q96" s="10">
        <v>384</v>
      </c>
      <c r="R96" s="10">
        <v>995</v>
      </c>
      <c r="S96" s="31">
        <v>3066</v>
      </c>
      <c r="T96" s="31">
        <v>6746</v>
      </c>
    </row>
    <row r="97" spans="1:20" ht="21" customHeight="1" x14ac:dyDescent="0.25">
      <c r="A97" s="21">
        <v>2019</v>
      </c>
      <c r="B97" s="4">
        <v>9</v>
      </c>
      <c r="C97" s="1">
        <v>2033</v>
      </c>
      <c r="D97" s="1">
        <v>4253</v>
      </c>
      <c r="E97" s="1">
        <v>179</v>
      </c>
      <c r="F97" s="1">
        <v>395</v>
      </c>
      <c r="G97" s="31">
        <v>2212</v>
      </c>
      <c r="H97" s="31">
        <v>4648</v>
      </c>
      <c r="I97" s="1">
        <v>145</v>
      </c>
      <c r="J97" s="1">
        <v>307</v>
      </c>
      <c r="K97" s="1">
        <v>11</v>
      </c>
      <c r="L97" s="1">
        <v>38</v>
      </c>
      <c r="M97" s="31">
        <v>156</v>
      </c>
      <c r="N97" s="31">
        <v>345</v>
      </c>
      <c r="O97" s="1">
        <v>2178</v>
      </c>
      <c r="P97" s="1">
        <v>4560</v>
      </c>
      <c r="Q97" s="1">
        <v>190</v>
      </c>
      <c r="R97" s="1">
        <v>433</v>
      </c>
      <c r="S97" s="31">
        <v>2368</v>
      </c>
      <c r="T97" s="31">
        <v>4993</v>
      </c>
    </row>
    <row r="98" spans="1:20" ht="21" customHeight="1" x14ac:dyDescent="0.25">
      <c r="A98" s="22">
        <v>2019</v>
      </c>
      <c r="B98" s="9">
        <v>10</v>
      </c>
      <c r="C98" s="10">
        <v>2516</v>
      </c>
      <c r="D98" s="10">
        <v>5117</v>
      </c>
      <c r="E98" s="10">
        <v>330</v>
      </c>
      <c r="F98" s="10">
        <v>606</v>
      </c>
      <c r="G98" s="31">
        <v>2846</v>
      </c>
      <c r="H98" s="31">
        <v>5723</v>
      </c>
      <c r="I98" s="10">
        <v>142</v>
      </c>
      <c r="J98" s="10">
        <v>209</v>
      </c>
      <c r="K98" s="10">
        <v>15</v>
      </c>
      <c r="L98" s="10">
        <v>15</v>
      </c>
      <c r="M98" s="31">
        <v>157</v>
      </c>
      <c r="N98" s="31">
        <v>224</v>
      </c>
      <c r="O98" s="10">
        <v>2658</v>
      </c>
      <c r="P98" s="10">
        <v>5326</v>
      </c>
      <c r="Q98" s="10">
        <v>345</v>
      </c>
      <c r="R98" s="10">
        <v>621</v>
      </c>
      <c r="S98" s="31">
        <v>3003</v>
      </c>
      <c r="T98" s="31">
        <v>5947</v>
      </c>
    </row>
    <row r="99" spans="1:20" ht="21" customHeight="1" x14ac:dyDescent="0.25">
      <c r="A99" s="21">
        <v>2019</v>
      </c>
      <c r="B99" s="4">
        <v>11</v>
      </c>
      <c r="C99" s="1">
        <v>1684</v>
      </c>
      <c r="D99" s="1">
        <v>4120</v>
      </c>
      <c r="E99" s="1">
        <v>91</v>
      </c>
      <c r="F99" s="1">
        <v>372</v>
      </c>
      <c r="G99" s="31">
        <v>1775</v>
      </c>
      <c r="H99" s="31">
        <v>4492</v>
      </c>
      <c r="I99" s="1">
        <v>71</v>
      </c>
      <c r="J99" s="1">
        <v>155</v>
      </c>
      <c r="K99" s="1">
        <v>2</v>
      </c>
      <c r="L99" s="1">
        <v>4</v>
      </c>
      <c r="M99" s="31">
        <v>73</v>
      </c>
      <c r="N99" s="31">
        <v>159</v>
      </c>
      <c r="O99" s="1">
        <v>1755</v>
      </c>
      <c r="P99" s="1">
        <v>4275</v>
      </c>
      <c r="Q99" s="1">
        <v>93</v>
      </c>
      <c r="R99" s="1">
        <v>376</v>
      </c>
      <c r="S99" s="31">
        <v>1848</v>
      </c>
      <c r="T99" s="31">
        <v>4651</v>
      </c>
    </row>
    <row r="100" spans="1:20" ht="21" customHeight="1" thickBot="1" x14ac:dyDescent="0.3">
      <c r="A100" s="42">
        <v>2019</v>
      </c>
      <c r="B100" s="43">
        <v>12</v>
      </c>
      <c r="C100" s="44">
        <v>1538</v>
      </c>
      <c r="D100" s="44">
        <v>3522</v>
      </c>
      <c r="E100" s="44">
        <v>78</v>
      </c>
      <c r="F100" s="44">
        <v>367</v>
      </c>
      <c r="G100" s="45">
        <v>1616</v>
      </c>
      <c r="H100" s="45">
        <v>3889</v>
      </c>
      <c r="I100" s="44">
        <v>59</v>
      </c>
      <c r="J100" s="44">
        <v>137</v>
      </c>
      <c r="K100" s="44">
        <v>2</v>
      </c>
      <c r="L100" s="44">
        <v>4</v>
      </c>
      <c r="M100" s="45">
        <v>61</v>
      </c>
      <c r="N100" s="45">
        <v>141</v>
      </c>
      <c r="O100" s="44">
        <v>1597</v>
      </c>
      <c r="P100" s="44">
        <v>3659</v>
      </c>
      <c r="Q100" s="44">
        <v>80</v>
      </c>
      <c r="R100" s="44">
        <v>371</v>
      </c>
      <c r="S100" s="45">
        <v>1677</v>
      </c>
      <c r="T100" s="45">
        <v>4030</v>
      </c>
    </row>
    <row r="101" spans="1:20" ht="21" customHeight="1" x14ac:dyDescent="0.25">
      <c r="A101" s="85" t="s">
        <v>8</v>
      </c>
      <c r="B101" s="85"/>
      <c r="C101" s="38">
        <f>SUM(C89:C100)</f>
        <v>21628</v>
      </c>
      <c r="D101" s="38">
        <f t="shared" ref="D101:T101" si="13">SUM(D89:D100)</f>
        <v>44675</v>
      </c>
      <c r="E101" s="38">
        <f t="shared" si="13"/>
        <v>2313</v>
      </c>
      <c r="F101" s="38">
        <f t="shared" si="13"/>
        <v>5963</v>
      </c>
      <c r="G101" s="39">
        <f t="shared" si="13"/>
        <v>23941</v>
      </c>
      <c r="H101" s="39">
        <f t="shared" si="13"/>
        <v>50638</v>
      </c>
      <c r="I101" s="38">
        <f t="shared" si="13"/>
        <v>1294</v>
      </c>
      <c r="J101" s="38">
        <f t="shared" si="13"/>
        <v>2529</v>
      </c>
      <c r="K101" s="38">
        <f t="shared" si="13"/>
        <v>131</v>
      </c>
      <c r="L101" s="38">
        <f t="shared" si="13"/>
        <v>376</v>
      </c>
      <c r="M101" s="39">
        <f t="shared" si="13"/>
        <v>1425</v>
      </c>
      <c r="N101" s="39">
        <f t="shared" si="13"/>
        <v>2905</v>
      </c>
      <c r="O101" s="38">
        <f t="shared" si="13"/>
        <v>22922</v>
      </c>
      <c r="P101" s="38">
        <f t="shared" si="13"/>
        <v>47204</v>
      </c>
      <c r="Q101" s="38">
        <f t="shared" si="13"/>
        <v>2444</v>
      </c>
      <c r="R101" s="38">
        <f t="shared" si="13"/>
        <v>6339</v>
      </c>
      <c r="S101" s="39">
        <f t="shared" si="13"/>
        <v>25366</v>
      </c>
      <c r="T101" s="39">
        <f t="shared" si="13"/>
        <v>53543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2" zoomScaleNormal="82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1261</v>
      </c>
      <c r="D4" s="1">
        <v>2246</v>
      </c>
      <c r="E4" s="1">
        <v>78</v>
      </c>
      <c r="F4" s="1">
        <v>239</v>
      </c>
      <c r="G4" s="31">
        <v>1339</v>
      </c>
      <c r="H4" s="31">
        <v>2485</v>
      </c>
      <c r="I4" s="1">
        <v>476</v>
      </c>
      <c r="J4" s="1">
        <v>1418</v>
      </c>
      <c r="K4" s="1">
        <v>26</v>
      </c>
      <c r="L4" s="1">
        <v>87</v>
      </c>
      <c r="M4" s="31">
        <v>502</v>
      </c>
      <c r="N4" s="31">
        <v>1505</v>
      </c>
      <c r="O4" s="1">
        <v>1737</v>
      </c>
      <c r="P4" s="1">
        <v>3664</v>
      </c>
      <c r="Q4" s="1">
        <v>104</v>
      </c>
      <c r="R4" s="1">
        <v>326</v>
      </c>
      <c r="S4" s="31">
        <v>1841</v>
      </c>
      <c r="T4" s="31">
        <v>3990</v>
      </c>
    </row>
    <row r="5" spans="1:20" ht="21" customHeight="1" x14ac:dyDescent="0.25">
      <c r="A5" s="22">
        <v>2025</v>
      </c>
      <c r="B5" s="9">
        <v>2</v>
      </c>
      <c r="C5" s="10">
        <v>1285</v>
      </c>
      <c r="D5" s="10">
        <v>2159</v>
      </c>
      <c r="E5" s="10">
        <v>153</v>
      </c>
      <c r="F5" s="10">
        <v>464</v>
      </c>
      <c r="G5" s="31">
        <v>1438</v>
      </c>
      <c r="H5" s="31">
        <v>2623</v>
      </c>
      <c r="I5" s="10">
        <v>242</v>
      </c>
      <c r="J5" s="10">
        <v>576</v>
      </c>
      <c r="K5" s="10">
        <v>39</v>
      </c>
      <c r="L5" s="10">
        <v>124</v>
      </c>
      <c r="M5" s="31">
        <v>281</v>
      </c>
      <c r="N5" s="31">
        <v>700</v>
      </c>
      <c r="O5" s="10">
        <v>1527</v>
      </c>
      <c r="P5" s="10">
        <v>2735</v>
      </c>
      <c r="Q5" s="10">
        <v>192</v>
      </c>
      <c r="R5" s="10">
        <v>588</v>
      </c>
      <c r="S5" s="31">
        <v>1719</v>
      </c>
      <c r="T5" s="31">
        <v>3323</v>
      </c>
    </row>
    <row r="6" spans="1:20" ht="21" customHeight="1" x14ac:dyDescent="0.25">
      <c r="A6" s="21">
        <v>2025</v>
      </c>
      <c r="B6" s="4">
        <v>3</v>
      </c>
      <c r="C6" s="1">
        <v>2964</v>
      </c>
      <c r="D6" s="1">
        <v>6290</v>
      </c>
      <c r="E6" s="1">
        <v>257</v>
      </c>
      <c r="F6" s="1">
        <v>847</v>
      </c>
      <c r="G6" s="31">
        <v>3221</v>
      </c>
      <c r="H6" s="31">
        <v>7137</v>
      </c>
      <c r="I6" s="1">
        <v>3731</v>
      </c>
      <c r="J6" s="1">
        <v>9540</v>
      </c>
      <c r="K6" s="1">
        <v>86</v>
      </c>
      <c r="L6" s="1">
        <v>334</v>
      </c>
      <c r="M6" s="31">
        <v>3817</v>
      </c>
      <c r="N6" s="31">
        <v>9874</v>
      </c>
      <c r="O6" s="1">
        <v>6695</v>
      </c>
      <c r="P6" s="1">
        <v>15830</v>
      </c>
      <c r="Q6" s="1">
        <v>343</v>
      </c>
      <c r="R6" s="1">
        <v>1181</v>
      </c>
      <c r="S6" s="31">
        <v>7038</v>
      </c>
      <c r="T6" s="31">
        <v>17011</v>
      </c>
    </row>
    <row r="7" spans="1:20" ht="21" customHeight="1" x14ac:dyDescent="0.25">
      <c r="A7" s="22">
        <v>2025</v>
      </c>
      <c r="B7" s="9">
        <v>4</v>
      </c>
      <c r="C7" s="10">
        <v>9006</v>
      </c>
      <c r="D7" s="10">
        <v>18770</v>
      </c>
      <c r="E7" s="10">
        <v>689</v>
      </c>
      <c r="F7" s="10">
        <v>1861</v>
      </c>
      <c r="G7" s="31">
        <v>9695</v>
      </c>
      <c r="H7" s="31">
        <v>20631</v>
      </c>
      <c r="I7" s="10">
        <v>5098</v>
      </c>
      <c r="J7" s="10">
        <v>14887</v>
      </c>
      <c r="K7" s="10">
        <v>178</v>
      </c>
      <c r="L7" s="10">
        <v>373</v>
      </c>
      <c r="M7" s="31">
        <v>5276</v>
      </c>
      <c r="N7" s="31">
        <v>15260</v>
      </c>
      <c r="O7" s="10">
        <v>14104</v>
      </c>
      <c r="P7" s="10">
        <v>33657</v>
      </c>
      <c r="Q7" s="10">
        <v>867</v>
      </c>
      <c r="R7" s="10">
        <v>2234</v>
      </c>
      <c r="S7" s="31">
        <v>14971</v>
      </c>
      <c r="T7" s="31">
        <v>35891</v>
      </c>
    </row>
    <row r="8" spans="1:20" ht="21" customHeight="1" x14ac:dyDescent="0.25">
      <c r="A8" s="21">
        <v>2025</v>
      </c>
      <c r="B8" s="4">
        <v>5</v>
      </c>
      <c r="C8" s="1">
        <v>24006</v>
      </c>
      <c r="D8" s="1">
        <v>56604</v>
      </c>
      <c r="E8" s="1">
        <v>1354</v>
      </c>
      <c r="F8" s="1">
        <v>4584</v>
      </c>
      <c r="G8" s="31">
        <v>25360</v>
      </c>
      <c r="H8" s="31">
        <v>61188</v>
      </c>
      <c r="I8" s="1">
        <v>8900</v>
      </c>
      <c r="J8" s="1">
        <v>22328</v>
      </c>
      <c r="K8" s="1">
        <v>608</v>
      </c>
      <c r="L8" s="1">
        <v>1456</v>
      </c>
      <c r="M8" s="31">
        <v>9508</v>
      </c>
      <c r="N8" s="31">
        <v>23784</v>
      </c>
      <c r="O8" s="1">
        <v>32906</v>
      </c>
      <c r="P8" s="1">
        <v>78932</v>
      </c>
      <c r="Q8" s="1">
        <v>1962</v>
      </c>
      <c r="R8" s="1">
        <v>6040</v>
      </c>
      <c r="S8" s="31">
        <v>34868</v>
      </c>
      <c r="T8" s="31">
        <v>84972</v>
      </c>
    </row>
    <row r="9" spans="1:20" ht="21" customHeight="1" x14ac:dyDescent="0.25">
      <c r="A9" s="22">
        <v>2025</v>
      </c>
      <c r="B9" s="9">
        <v>6</v>
      </c>
      <c r="C9" s="10">
        <v>37001</v>
      </c>
      <c r="D9" s="10">
        <v>161335</v>
      </c>
      <c r="E9" s="10">
        <v>2104</v>
      </c>
      <c r="F9" s="10">
        <v>10804</v>
      </c>
      <c r="G9" s="31">
        <v>39105</v>
      </c>
      <c r="H9" s="31">
        <v>172139</v>
      </c>
      <c r="I9" s="10">
        <v>6956</v>
      </c>
      <c r="J9" s="10">
        <v>26918</v>
      </c>
      <c r="K9" s="10">
        <v>885</v>
      </c>
      <c r="L9" s="10">
        <v>3115</v>
      </c>
      <c r="M9" s="31">
        <v>7841</v>
      </c>
      <c r="N9" s="31">
        <v>30033</v>
      </c>
      <c r="O9" s="10">
        <v>43957</v>
      </c>
      <c r="P9" s="10">
        <v>188253</v>
      </c>
      <c r="Q9" s="10">
        <v>2989</v>
      </c>
      <c r="R9" s="10">
        <v>13919</v>
      </c>
      <c r="S9" s="31">
        <v>46946</v>
      </c>
      <c r="T9" s="31">
        <v>202172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75523</v>
      </c>
      <c r="D16" s="38">
        <f t="shared" ref="D16:T16" si="0">SUM(D4:D15)</f>
        <v>247404</v>
      </c>
      <c r="E16" s="38">
        <f t="shared" si="0"/>
        <v>4635</v>
      </c>
      <c r="F16" s="38">
        <f t="shared" si="0"/>
        <v>18799</v>
      </c>
      <c r="G16" s="39">
        <f t="shared" si="0"/>
        <v>80158</v>
      </c>
      <c r="H16" s="39">
        <f t="shared" si="0"/>
        <v>266203</v>
      </c>
      <c r="I16" s="38">
        <f t="shared" si="0"/>
        <v>25403</v>
      </c>
      <c r="J16" s="38">
        <f t="shared" si="0"/>
        <v>75667</v>
      </c>
      <c r="K16" s="38">
        <f t="shared" si="0"/>
        <v>1822</v>
      </c>
      <c r="L16" s="38">
        <f t="shared" si="0"/>
        <v>5489</v>
      </c>
      <c r="M16" s="39">
        <f t="shared" si="0"/>
        <v>27225</v>
      </c>
      <c r="N16" s="39">
        <f t="shared" si="0"/>
        <v>81156</v>
      </c>
      <c r="O16" s="38">
        <f t="shared" si="0"/>
        <v>100926</v>
      </c>
      <c r="P16" s="38">
        <f t="shared" si="0"/>
        <v>323071</v>
      </c>
      <c r="Q16" s="38">
        <f t="shared" si="0"/>
        <v>6457</v>
      </c>
      <c r="R16" s="38">
        <f t="shared" si="0"/>
        <v>24288</v>
      </c>
      <c r="S16" s="39">
        <f t="shared" si="0"/>
        <v>107383</v>
      </c>
      <c r="T16" s="39">
        <f t="shared" si="0"/>
        <v>347359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-2.8867914823577822E-2</v>
      </c>
      <c r="D17" s="28">
        <f t="shared" ref="D17:T17" si="1">(D16-(D19+D20+D21+D22+D23+D24))/(D19+D20+D21+D22+D23+D24)</f>
        <v>1.1864885093434436E-2</v>
      </c>
      <c r="E17" s="28">
        <f t="shared" si="1"/>
        <v>-6.6277195809830783E-2</v>
      </c>
      <c r="F17" s="28">
        <f t="shared" si="1"/>
        <v>-0.12648111147251523</v>
      </c>
      <c r="G17" s="29">
        <f t="shared" si="1"/>
        <v>-3.1112507856693904E-2</v>
      </c>
      <c r="H17" s="29">
        <f t="shared" si="1"/>
        <v>6.7287162060565965E-4</v>
      </c>
      <c r="I17" s="28">
        <f t="shared" si="1"/>
        <v>0.12547073678614151</v>
      </c>
      <c r="J17" s="28">
        <f t="shared" si="1"/>
        <v>4.5196491470405414E-2</v>
      </c>
      <c r="K17" s="28">
        <f t="shared" si="1"/>
        <v>0.52596314907872699</v>
      </c>
      <c r="L17" s="28">
        <f t="shared" si="1"/>
        <v>0.61536197763390232</v>
      </c>
      <c r="M17" s="29">
        <f t="shared" si="1"/>
        <v>0.14559225752156532</v>
      </c>
      <c r="N17" s="29">
        <f t="shared" si="1"/>
        <v>7.0758513319171962E-2</v>
      </c>
      <c r="O17" s="28">
        <f t="shared" si="1"/>
        <v>5.8501679307148766E-3</v>
      </c>
      <c r="P17" s="28">
        <f t="shared" si="1"/>
        <v>1.9479453956793669E-2</v>
      </c>
      <c r="Q17" s="28">
        <f t="shared" si="1"/>
        <v>4.8554725560246835E-2</v>
      </c>
      <c r="R17" s="28">
        <f t="shared" si="1"/>
        <v>-2.5322043420683012E-2</v>
      </c>
      <c r="S17" s="29">
        <f t="shared" si="1"/>
        <v>8.3194831779298956E-3</v>
      </c>
      <c r="T17" s="29">
        <f t="shared" si="1"/>
        <v>1.6213353929149223E-2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-0.17281300314344861</v>
      </c>
      <c r="D18" s="19">
        <f t="shared" ref="D18:T18" si="2">(D16-(D89+D90+D91+D92+D93+D94))/(D89+D90+D91+D92+D93+D94)</f>
        <v>-6.8375746530000531E-2</v>
      </c>
      <c r="E18" s="19">
        <f t="shared" si="2"/>
        <v>8.6374433167782339E-4</v>
      </c>
      <c r="F18" s="19">
        <f t="shared" si="2"/>
        <v>0.19563696495579724</v>
      </c>
      <c r="G18" s="32">
        <f t="shared" si="2"/>
        <v>-0.16442897052078556</v>
      </c>
      <c r="H18" s="32">
        <f t="shared" si="2"/>
        <v>-5.361821639973692E-2</v>
      </c>
      <c r="I18" s="19">
        <f t="shared" si="2"/>
        <v>1.7422300544697213E-2</v>
      </c>
      <c r="J18" s="19">
        <f t="shared" si="2"/>
        <v>5.5165874133675449E-2</v>
      </c>
      <c r="K18" s="19">
        <f t="shared" si="2"/>
        <v>0.64440433212996395</v>
      </c>
      <c r="L18" s="19">
        <f t="shared" si="2"/>
        <v>0.29274611398963729</v>
      </c>
      <c r="M18" s="32">
        <f t="shared" si="2"/>
        <v>4.406350667280258E-2</v>
      </c>
      <c r="N18" s="32">
        <f t="shared" si="2"/>
        <v>6.8446621114577985E-2</v>
      </c>
      <c r="O18" s="19">
        <f t="shared" si="2"/>
        <v>-0.13196122784233114</v>
      </c>
      <c r="P18" s="19">
        <f t="shared" si="2"/>
        <v>-4.2108321745292387E-2</v>
      </c>
      <c r="Q18" s="19">
        <f t="shared" si="2"/>
        <v>0.12510890399024222</v>
      </c>
      <c r="R18" s="19">
        <f t="shared" si="2"/>
        <v>0.21628524212529421</v>
      </c>
      <c r="S18" s="32">
        <f t="shared" si="2"/>
        <v>-0.11986918890564553</v>
      </c>
      <c r="T18" s="32">
        <f t="shared" si="2"/>
        <v>-2.7664720273652035E-2</v>
      </c>
    </row>
    <row r="19" spans="1:21" ht="21" customHeight="1" thickTop="1" x14ac:dyDescent="0.25">
      <c r="A19" s="21">
        <v>2024</v>
      </c>
      <c r="B19" s="4">
        <v>1</v>
      </c>
      <c r="C19" s="1">
        <v>1650</v>
      </c>
      <c r="D19" s="1">
        <v>3523</v>
      </c>
      <c r="E19" s="1">
        <v>184</v>
      </c>
      <c r="F19" s="1">
        <v>820</v>
      </c>
      <c r="G19" s="31">
        <v>1834</v>
      </c>
      <c r="H19" s="31">
        <v>4343</v>
      </c>
      <c r="I19" s="1">
        <v>455</v>
      </c>
      <c r="J19" s="1">
        <v>1353</v>
      </c>
      <c r="K19" s="1">
        <v>11</v>
      </c>
      <c r="L19" s="1">
        <v>36</v>
      </c>
      <c r="M19" s="31">
        <v>466</v>
      </c>
      <c r="N19" s="31">
        <v>1389</v>
      </c>
      <c r="O19" s="1">
        <v>2105</v>
      </c>
      <c r="P19" s="1">
        <v>4876</v>
      </c>
      <c r="Q19" s="1">
        <v>195</v>
      </c>
      <c r="R19" s="1">
        <v>856</v>
      </c>
      <c r="S19" s="31">
        <v>2300</v>
      </c>
      <c r="T19" s="31">
        <v>5732</v>
      </c>
    </row>
    <row r="20" spans="1:21" ht="21" customHeight="1" x14ac:dyDescent="0.25">
      <c r="A20" s="22">
        <v>2024</v>
      </c>
      <c r="B20" s="9">
        <v>2</v>
      </c>
      <c r="C20" s="10">
        <v>1863</v>
      </c>
      <c r="D20" s="10">
        <v>3519</v>
      </c>
      <c r="E20" s="10">
        <v>128</v>
      </c>
      <c r="F20" s="10">
        <v>593</v>
      </c>
      <c r="G20" s="31">
        <v>1991</v>
      </c>
      <c r="H20" s="31">
        <v>4112</v>
      </c>
      <c r="I20" s="10">
        <v>648</v>
      </c>
      <c r="J20" s="10">
        <v>1257</v>
      </c>
      <c r="K20" s="10">
        <v>3</v>
      </c>
      <c r="L20" s="10">
        <v>5</v>
      </c>
      <c r="M20" s="31">
        <v>651</v>
      </c>
      <c r="N20" s="31">
        <v>1262</v>
      </c>
      <c r="O20" s="10">
        <v>2511</v>
      </c>
      <c r="P20" s="10">
        <v>4776</v>
      </c>
      <c r="Q20" s="10">
        <v>131</v>
      </c>
      <c r="R20" s="10">
        <v>598</v>
      </c>
      <c r="S20" s="31">
        <v>2642</v>
      </c>
      <c r="T20" s="31">
        <v>5374</v>
      </c>
    </row>
    <row r="21" spans="1:21" ht="21" customHeight="1" x14ac:dyDescent="0.25">
      <c r="A21" s="21">
        <v>2024</v>
      </c>
      <c r="B21" s="4">
        <v>3</v>
      </c>
      <c r="C21" s="1">
        <v>4934</v>
      </c>
      <c r="D21" s="1">
        <v>10283</v>
      </c>
      <c r="E21" s="1">
        <v>390</v>
      </c>
      <c r="F21" s="1">
        <v>1115</v>
      </c>
      <c r="G21" s="31">
        <v>5324</v>
      </c>
      <c r="H21" s="31">
        <v>11398</v>
      </c>
      <c r="I21" s="1">
        <v>2005</v>
      </c>
      <c r="J21" s="1">
        <v>5556</v>
      </c>
      <c r="K21" s="1">
        <v>40</v>
      </c>
      <c r="L21" s="1">
        <v>66</v>
      </c>
      <c r="M21" s="31">
        <v>2045</v>
      </c>
      <c r="N21" s="31">
        <v>5622</v>
      </c>
      <c r="O21" s="1">
        <v>6939</v>
      </c>
      <c r="P21" s="1">
        <v>15839</v>
      </c>
      <c r="Q21" s="1">
        <v>430</v>
      </c>
      <c r="R21" s="1">
        <v>1181</v>
      </c>
      <c r="S21" s="31">
        <v>7369</v>
      </c>
      <c r="T21" s="31">
        <v>17020</v>
      </c>
    </row>
    <row r="22" spans="1:21" ht="21" customHeight="1" x14ac:dyDescent="0.25">
      <c r="A22" s="22">
        <v>2024</v>
      </c>
      <c r="B22" s="9">
        <v>4</v>
      </c>
      <c r="C22" s="10">
        <v>9706</v>
      </c>
      <c r="D22" s="10">
        <v>21836</v>
      </c>
      <c r="E22" s="10">
        <v>672</v>
      </c>
      <c r="F22" s="10">
        <v>2093</v>
      </c>
      <c r="G22" s="31">
        <v>10378</v>
      </c>
      <c r="H22" s="31">
        <v>23929</v>
      </c>
      <c r="I22" s="10">
        <v>6185</v>
      </c>
      <c r="J22" s="10">
        <v>18361</v>
      </c>
      <c r="K22" s="10">
        <v>86</v>
      </c>
      <c r="L22" s="10">
        <v>221</v>
      </c>
      <c r="M22" s="31">
        <v>6271</v>
      </c>
      <c r="N22" s="31">
        <v>18582</v>
      </c>
      <c r="O22" s="10">
        <v>15891</v>
      </c>
      <c r="P22" s="10">
        <v>40197</v>
      </c>
      <c r="Q22" s="10">
        <v>758</v>
      </c>
      <c r="R22" s="10">
        <v>2314</v>
      </c>
      <c r="S22" s="31">
        <v>16649</v>
      </c>
      <c r="T22" s="31">
        <v>42511</v>
      </c>
    </row>
    <row r="23" spans="1:21" ht="21" customHeight="1" x14ac:dyDescent="0.25">
      <c r="A23" s="21">
        <v>2024</v>
      </c>
      <c r="B23" s="4">
        <v>5</v>
      </c>
      <c r="C23" s="1">
        <v>21459</v>
      </c>
      <c r="D23" s="1">
        <v>51452</v>
      </c>
      <c r="E23" s="1">
        <v>1043</v>
      </c>
      <c r="F23" s="1">
        <v>3928</v>
      </c>
      <c r="G23" s="31">
        <v>22502</v>
      </c>
      <c r="H23" s="31">
        <v>55380</v>
      </c>
      <c r="I23" s="1">
        <v>8218</v>
      </c>
      <c r="J23" s="1">
        <v>25204</v>
      </c>
      <c r="K23" s="1">
        <v>236</v>
      </c>
      <c r="L23" s="1">
        <v>599</v>
      </c>
      <c r="M23" s="31">
        <v>8454</v>
      </c>
      <c r="N23" s="31">
        <v>25803</v>
      </c>
      <c r="O23" s="1">
        <v>29677</v>
      </c>
      <c r="P23" s="1">
        <v>76656</v>
      </c>
      <c r="Q23" s="1">
        <v>1279</v>
      </c>
      <c r="R23" s="1">
        <v>4527</v>
      </c>
      <c r="S23" s="31">
        <v>30956</v>
      </c>
      <c r="T23" s="31">
        <v>81183</v>
      </c>
    </row>
    <row r="24" spans="1:21" ht="21" customHeight="1" x14ac:dyDescent="0.25">
      <c r="A24" s="22">
        <v>2024</v>
      </c>
      <c r="B24" s="9">
        <v>6</v>
      </c>
      <c r="C24" s="10">
        <v>38156</v>
      </c>
      <c r="D24" s="10">
        <v>153890</v>
      </c>
      <c r="E24" s="10">
        <v>2547</v>
      </c>
      <c r="F24" s="10">
        <v>12972</v>
      </c>
      <c r="G24" s="31">
        <v>40703</v>
      </c>
      <c r="H24" s="31">
        <v>166862</v>
      </c>
      <c r="I24" s="10">
        <v>5060</v>
      </c>
      <c r="J24" s="10">
        <v>20664</v>
      </c>
      <c r="K24" s="10">
        <v>818</v>
      </c>
      <c r="L24" s="10">
        <v>2471</v>
      </c>
      <c r="M24" s="31">
        <v>5878</v>
      </c>
      <c r="N24" s="31">
        <v>23135</v>
      </c>
      <c r="O24" s="10">
        <v>43216</v>
      </c>
      <c r="P24" s="10">
        <v>174554</v>
      </c>
      <c r="Q24" s="10">
        <v>3365</v>
      </c>
      <c r="R24" s="10">
        <v>15443</v>
      </c>
      <c r="S24" s="31">
        <v>46581</v>
      </c>
      <c r="T24" s="31">
        <v>189997</v>
      </c>
    </row>
    <row r="25" spans="1:21" ht="21" customHeight="1" x14ac:dyDescent="0.25">
      <c r="A25" s="21">
        <v>2024</v>
      </c>
      <c r="B25" s="4">
        <v>7</v>
      </c>
      <c r="C25" s="1">
        <v>39167</v>
      </c>
      <c r="D25" s="1">
        <v>276039</v>
      </c>
      <c r="E25" s="1">
        <v>2498</v>
      </c>
      <c r="F25" s="1">
        <v>14923</v>
      </c>
      <c r="G25" s="31">
        <v>41665</v>
      </c>
      <c r="H25" s="31">
        <v>290962</v>
      </c>
      <c r="I25" s="1">
        <v>7783</v>
      </c>
      <c r="J25" s="1">
        <v>52563</v>
      </c>
      <c r="K25" s="1">
        <v>973</v>
      </c>
      <c r="L25" s="1">
        <v>4306</v>
      </c>
      <c r="M25" s="31">
        <v>8756</v>
      </c>
      <c r="N25" s="31">
        <v>56869</v>
      </c>
      <c r="O25" s="1">
        <v>46950</v>
      </c>
      <c r="P25" s="1">
        <v>328602</v>
      </c>
      <c r="Q25" s="1">
        <v>3471</v>
      </c>
      <c r="R25" s="1">
        <v>19229</v>
      </c>
      <c r="S25" s="31">
        <v>50421</v>
      </c>
      <c r="T25" s="31">
        <v>347831</v>
      </c>
    </row>
    <row r="26" spans="1:21" ht="21" customHeight="1" x14ac:dyDescent="0.25">
      <c r="A26" s="22">
        <v>2024</v>
      </c>
      <c r="B26" s="9">
        <v>8</v>
      </c>
      <c r="C26" s="10">
        <v>42510</v>
      </c>
      <c r="D26" s="10">
        <v>305911</v>
      </c>
      <c r="E26" s="10">
        <v>1861</v>
      </c>
      <c r="F26" s="10">
        <v>11919</v>
      </c>
      <c r="G26" s="31">
        <v>44371</v>
      </c>
      <c r="H26" s="31">
        <v>317830</v>
      </c>
      <c r="I26" s="10">
        <v>10148</v>
      </c>
      <c r="J26" s="10">
        <v>72478</v>
      </c>
      <c r="K26" s="10">
        <v>807</v>
      </c>
      <c r="L26" s="10">
        <v>3811</v>
      </c>
      <c r="M26" s="31">
        <v>10955</v>
      </c>
      <c r="N26" s="31">
        <v>76289</v>
      </c>
      <c r="O26" s="10">
        <v>52658</v>
      </c>
      <c r="P26" s="10">
        <v>378389</v>
      </c>
      <c r="Q26" s="10">
        <v>2668</v>
      </c>
      <c r="R26" s="10">
        <v>15730</v>
      </c>
      <c r="S26" s="31">
        <v>55326</v>
      </c>
      <c r="T26" s="31">
        <v>394119</v>
      </c>
    </row>
    <row r="27" spans="1:21" ht="21" customHeight="1" x14ac:dyDescent="0.25">
      <c r="A27" s="21">
        <v>2024</v>
      </c>
      <c r="B27" s="4">
        <v>9</v>
      </c>
      <c r="C27" s="1">
        <v>17781</v>
      </c>
      <c r="D27" s="1">
        <v>98000</v>
      </c>
      <c r="E27" s="1">
        <v>1783</v>
      </c>
      <c r="F27" s="1">
        <v>8870</v>
      </c>
      <c r="G27" s="31">
        <v>19564</v>
      </c>
      <c r="H27" s="31">
        <v>106870</v>
      </c>
      <c r="I27" s="1">
        <v>4317</v>
      </c>
      <c r="J27" s="1">
        <v>22092</v>
      </c>
      <c r="K27" s="1">
        <v>818</v>
      </c>
      <c r="L27" s="1">
        <v>3277</v>
      </c>
      <c r="M27" s="31">
        <v>5135</v>
      </c>
      <c r="N27" s="31">
        <v>25369</v>
      </c>
      <c r="O27" s="1">
        <v>22098</v>
      </c>
      <c r="P27" s="1">
        <v>120092</v>
      </c>
      <c r="Q27" s="1">
        <v>2601</v>
      </c>
      <c r="R27" s="1">
        <v>12147</v>
      </c>
      <c r="S27" s="31">
        <v>24699</v>
      </c>
      <c r="T27" s="31">
        <v>132239</v>
      </c>
    </row>
    <row r="28" spans="1:21" ht="21" customHeight="1" x14ac:dyDescent="0.25">
      <c r="A28" s="22">
        <v>2024</v>
      </c>
      <c r="B28" s="9">
        <v>10</v>
      </c>
      <c r="C28" s="10">
        <v>4083</v>
      </c>
      <c r="D28" s="10">
        <v>9608</v>
      </c>
      <c r="E28" s="10">
        <v>776</v>
      </c>
      <c r="F28" s="10">
        <v>1780</v>
      </c>
      <c r="G28" s="31">
        <v>4859</v>
      </c>
      <c r="H28" s="31">
        <v>11388</v>
      </c>
      <c r="I28" s="10">
        <v>2103</v>
      </c>
      <c r="J28" s="10">
        <v>7905</v>
      </c>
      <c r="K28" s="10">
        <v>172</v>
      </c>
      <c r="L28" s="10">
        <v>573</v>
      </c>
      <c r="M28" s="31">
        <v>2275</v>
      </c>
      <c r="N28" s="31">
        <v>8478</v>
      </c>
      <c r="O28" s="10">
        <v>6186</v>
      </c>
      <c r="P28" s="10">
        <v>17513</v>
      </c>
      <c r="Q28" s="10">
        <v>948</v>
      </c>
      <c r="R28" s="10">
        <v>2353</v>
      </c>
      <c r="S28" s="31">
        <v>7134</v>
      </c>
      <c r="T28" s="31">
        <v>19866</v>
      </c>
    </row>
    <row r="29" spans="1:21" ht="21" customHeight="1" x14ac:dyDescent="0.25">
      <c r="A29" s="21">
        <v>2024</v>
      </c>
      <c r="B29" s="4">
        <v>11</v>
      </c>
      <c r="C29" s="1">
        <v>1787</v>
      </c>
      <c r="D29" s="1">
        <v>3380</v>
      </c>
      <c r="E29" s="1">
        <v>213</v>
      </c>
      <c r="F29" s="1">
        <v>661</v>
      </c>
      <c r="G29" s="31">
        <v>2000</v>
      </c>
      <c r="H29" s="31">
        <v>4041</v>
      </c>
      <c r="I29" s="1">
        <v>697</v>
      </c>
      <c r="J29" s="1">
        <v>1356</v>
      </c>
      <c r="K29" s="1">
        <v>31</v>
      </c>
      <c r="L29" s="1">
        <v>60</v>
      </c>
      <c r="M29" s="31">
        <v>728</v>
      </c>
      <c r="N29" s="31">
        <v>1416</v>
      </c>
      <c r="O29" s="1">
        <v>2484</v>
      </c>
      <c r="P29" s="1">
        <v>4736</v>
      </c>
      <c r="Q29" s="1">
        <v>244</v>
      </c>
      <c r="R29" s="1">
        <v>721</v>
      </c>
      <c r="S29" s="31">
        <v>2728</v>
      </c>
      <c r="T29" s="31">
        <v>5457</v>
      </c>
    </row>
    <row r="30" spans="1:21" ht="21" customHeight="1" thickBot="1" x14ac:dyDescent="0.3">
      <c r="A30" s="42">
        <v>2024</v>
      </c>
      <c r="B30" s="43">
        <v>12</v>
      </c>
      <c r="C30" s="44">
        <v>1363</v>
      </c>
      <c r="D30" s="44">
        <v>2427</v>
      </c>
      <c r="E30" s="44">
        <v>103</v>
      </c>
      <c r="F30" s="44">
        <v>189</v>
      </c>
      <c r="G30" s="45">
        <v>1466</v>
      </c>
      <c r="H30" s="45">
        <v>2616</v>
      </c>
      <c r="I30" s="44">
        <v>231</v>
      </c>
      <c r="J30" s="44">
        <v>607</v>
      </c>
      <c r="K30" s="44">
        <v>28</v>
      </c>
      <c r="L30" s="44">
        <v>89</v>
      </c>
      <c r="M30" s="45">
        <v>259</v>
      </c>
      <c r="N30" s="45">
        <v>696</v>
      </c>
      <c r="O30" s="44">
        <v>1594</v>
      </c>
      <c r="P30" s="44">
        <v>3034</v>
      </c>
      <c r="Q30" s="44">
        <v>131</v>
      </c>
      <c r="R30" s="44">
        <v>278</v>
      </c>
      <c r="S30" s="45">
        <v>1725</v>
      </c>
      <c r="T30" s="45">
        <v>3312</v>
      </c>
    </row>
    <row r="31" spans="1:21" ht="21" customHeight="1" x14ac:dyDescent="0.25">
      <c r="A31" s="85" t="s">
        <v>211</v>
      </c>
      <c r="B31" s="85"/>
      <c r="C31" s="38">
        <f>SUM(C19:C30)</f>
        <v>184459</v>
      </c>
      <c r="D31" s="38">
        <f t="shared" ref="D31:T31" si="3">SUM(D19:D30)</f>
        <v>939868</v>
      </c>
      <c r="E31" s="38">
        <f t="shared" si="3"/>
        <v>12198</v>
      </c>
      <c r="F31" s="38">
        <f t="shared" si="3"/>
        <v>59863</v>
      </c>
      <c r="G31" s="39">
        <f t="shared" si="3"/>
        <v>196657</v>
      </c>
      <c r="H31" s="39">
        <f t="shared" si="3"/>
        <v>999731</v>
      </c>
      <c r="I31" s="38">
        <f t="shared" si="3"/>
        <v>47850</v>
      </c>
      <c r="J31" s="38">
        <f t="shared" si="3"/>
        <v>229396</v>
      </c>
      <c r="K31" s="38">
        <f t="shared" si="3"/>
        <v>4023</v>
      </c>
      <c r="L31" s="38">
        <f t="shared" si="3"/>
        <v>15514</v>
      </c>
      <c r="M31" s="39">
        <f t="shared" si="3"/>
        <v>51873</v>
      </c>
      <c r="N31" s="39">
        <f t="shared" si="3"/>
        <v>244910</v>
      </c>
      <c r="O31" s="38">
        <f t="shared" si="3"/>
        <v>232309</v>
      </c>
      <c r="P31" s="38">
        <f t="shared" si="3"/>
        <v>1169264</v>
      </c>
      <c r="Q31" s="38">
        <f t="shared" si="3"/>
        <v>16221</v>
      </c>
      <c r="R31" s="38">
        <f t="shared" si="3"/>
        <v>75377</v>
      </c>
      <c r="S31" s="39">
        <f t="shared" si="3"/>
        <v>248530</v>
      </c>
      <c r="T31" s="39">
        <f t="shared" si="3"/>
        <v>1244641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2.0779838852488047E-2</v>
      </c>
      <c r="D32" s="20">
        <f t="shared" si="4"/>
        <v>5.3924415961455969E-3</v>
      </c>
      <c r="E32" s="20">
        <f t="shared" si="4"/>
        <v>0.10100189547793122</v>
      </c>
      <c r="F32" s="20">
        <f t="shared" si="4"/>
        <v>9.3927598998592918E-2</v>
      </c>
      <c r="G32" s="34">
        <f t="shared" si="4"/>
        <v>2.5414139939410687E-2</v>
      </c>
      <c r="H32" s="34">
        <f t="shared" si="4"/>
        <v>1.0288514981557273E-2</v>
      </c>
      <c r="I32" s="20">
        <f t="shared" si="4"/>
        <v>-2.7083079175308038E-2</v>
      </c>
      <c r="J32" s="20">
        <f t="shared" si="4"/>
        <v>-5.384593175528251E-2</v>
      </c>
      <c r="K32" s="20">
        <f t="shared" si="4"/>
        <v>9.3503669475400925E-2</v>
      </c>
      <c r="L32" s="20">
        <f t="shared" si="4"/>
        <v>0.23666799521721801</v>
      </c>
      <c r="M32" s="34">
        <f t="shared" si="4"/>
        <v>-1.8690527988498136E-2</v>
      </c>
      <c r="N32" s="34">
        <f t="shared" si="4"/>
        <v>-3.9553561624496074E-2</v>
      </c>
      <c r="O32" s="20">
        <f t="shared" si="4"/>
        <v>1.0540006785972177E-2</v>
      </c>
      <c r="P32" s="20">
        <f t="shared" si="4"/>
        <v>-6.8072281992868295E-3</v>
      </c>
      <c r="Q32" s="20">
        <f t="shared" si="4"/>
        <v>9.9132673804038493E-2</v>
      </c>
      <c r="R32" s="20">
        <f t="shared" si="4"/>
        <v>0.12054766010584528</v>
      </c>
      <c r="S32" s="34">
        <f t="shared" si="4"/>
        <v>1.588430535798957E-2</v>
      </c>
      <c r="T32" s="34">
        <f t="shared" si="4"/>
        <v>7.633305639164804E-5</v>
      </c>
    </row>
    <row r="33" spans="1:20" ht="21" customHeight="1" thickTop="1" x14ac:dyDescent="0.25">
      <c r="A33" s="23">
        <v>2023</v>
      </c>
      <c r="B33" s="15">
        <v>1</v>
      </c>
      <c r="C33" s="16">
        <v>1552</v>
      </c>
      <c r="D33" s="16">
        <v>2923</v>
      </c>
      <c r="E33" s="16">
        <v>81</v>
      </c>
      <c r="F33" s="16">
        <v>137</v>
      </c>
      <c r="G33" s="33">
        <v>1633</v>
      </c>
      <c r="H33" s="33">
        <v>3060</v>
      </c>
      <c r="I33" s="16">
        <v>261</v>
      </c>
      <c r="J33" s="16">
        <v>620</v>
      </c>
      <c r="K33" s="16">
        <v>7</v>
      </c>
      <c r="L33" s="16">
        <v>25</v>
      </c>
      <c r="M33" s="33">
        <v>268</v>
      </c>
      <c r="N33" s="33">
        <v>645</v>
      </c>
      <c r="O33" s="16">
        <v>1813</v>
      </c>
      <c r="P33" s="16">
        <v>3543</v>
      </c>
      <c r="Q33" s="16">
        <v>88</v>
      </c>
      <c r="R33" s="16">
        <v>162</v>
      </c>
      <c r="S33" s="33">
        <v>1901</v>
      </c>
      <c r="T33" s="33">
        <v>3705</v>
      </c>
    </row>
    <row r="34" spans="1:20" ht="21" customHeight="1" x14ac:dyDescent="0.25">
      <c r="A34" s="22">
        <v>2023</v>
      </c>
      <c r="B34" s="9">
        <v>2</v>
      </c>
      <c r="C34" s="10">
        <v>1585</v>
      </c>
      <c r="D34" s="10">
        <v>2811</v>
      </c>
      <c r="E34" s="10">
        <v>50</v>
      </c>
      <c r="F34" s="10">
        <v>77</v>
      </c>
      <c r="G34" s="31">
        <v>1635</v>
      </c>
      <c r="H34" s="31">
        <v>2888</v>
      </c>
      <c r="I34" s="10">
        <v>168</v>
      </c>
      <c r="J34" s="10">
        <v>395</v>
      </c>
      <c r="K34" s="10">
        <v>10</v>
      </c>
      <c r="L34" s="10">
        <v>20</v>
      </c>
      <c r="M34" s="31">
        <v>178</v>
      </c>
      <c r="N34" s="31">
        <v>415</v>
      </c>
      <c r="O34" s="10">
        <v>1753</v>
      </c>
      <c r="P34" s="10">
        <v>3206</v>
      </c>
      <c r="Q34" s="10">
        <v>60</v>
      </c>
      <c r="R34" s="10">
        <v>97</v>
      </c>
      <c r="S34" s="31">
        <v>1813</v>
      </c>
      <c r="T34" s="31">
        <v>3303</v>
      </c>
    </row>
    <row r="35" spans="1:20" ht="21" customHeight="1" x14ac:dyDescent="0.25">
      <c r="A35" s="21">
        <v>2023</v>
      </c>
      <c r="B35" s="4">
        <v>3</v>
      </c>
      <c r="C35" s="1">
        <v>1997</v>
      </c>
      <c r="D35" s="1">
        <v>3903</v>
      </c>
      <c r="E35" s="1">
        <v>226</v>
      </c>
      <c r="F35" s="1">
        <v>843</v>
      </c>
      <c r="G35" s="31">
        <v>2223</v>
      </c>
      <c r="H35" s="31">
        <v>4746</v>
      </c>
      <c r="I35" s="1">
        <v>2227</v>
      </c>
      <c r="J35" s="1">
        <v>6748</v>
      </c>
      <c r="K35" s="1">
        <v>94</v>
      </c>
      <c r="L35" s="1">
        <v>646</v>
      </c>
      <c r="M35" s="31">
        <v>2321</v>
      </c>
      <c r="N35" s="31">
        <v>7394</v>
      </c>
      <c r="O35" s="1">
        <v>4224</v>
      </c>
      <c r="P35" s="1">
        <v>10651</v>
      </c>
      <c r="Q35" s="1">
        <v>320</v>
      </c>
      <c r="R35" s="1">
        <v>1489</v>
      </c>
      <c r="S35" s="31">
        <v>4544</v>
      </c>
      <c r="T35" s="31">
        <v>12140</v>
      </c>
    </row>
    <row r="36" spans="1:20" ht="21" customHeight="1" x14ac:dyDescent="0.25">
      <c r="A36" s="22">
        <v>2023</v>
      </c>
      <c r="B36" s="9">
        <v>4</v>
      </c>
      <c r="C36" s="10">
        <v>9525</v>
      </c>
      <c r="D36" s="10">
        <v>23918</v>
      </c>
      <c r="E36" s="10">
        <v>426</v>
      </c>
      <c r="F36" s="10">
        <v>885</v>
      </c>
      <c r="G36" s="31">
        <v>9951</v>
      </c>
      <c r="H36" s="31">
        <v>24803</v>
      </c>
      <c r="I36" s="10">
        <v>5284</v>
      </c>
      <c r="J36" s="10">
        <v>15698</v>
      </c>
      <c r="K36" s="10">
        <v>139</v>
      </c>
      <c r="L36" s="10">
        <v>317</v>
      </c>
      <c r="M36" s="31">
        <v>5423</v>
      </c>
      <c r="N36" s="31">
        <v>16015</v>
      </c>
      <c r="O36" s="10">
        <v>14809</v>
      </c>
      <c r="P36" s="10">
        <v>39616</v>
      </c>
      <c r="Q36" s="10">
        <v>565</v>
      </c>
      <c r="R36" s="10">
        <v>1202</v>
      </c>
      <c r="S36" s="31">
        <v>15374</v>
      </c>
      <c r="T36" s="31">
        <v>40818</v>
      </c>
    </row>
    <row r="37" spans="1:20" ht="21" customHeight="1" x14ac:dyDescent="0.25">
      <c r="A37" s="21">
        <v>2023</v>
      </c>
      <c r="B37" s="4">
        <v>5</v>
      </c>
      <c r="C37" s="1">
        <v>11478</v>
      </c>
      <c r="D37" s="1">
        <v>30994</v>
      </c>
      <c r="E37" s="1">
        <v>913</v>
      </c>
      <c r="F37" s="1">
        <v>2987</v>
      </c>
      <c r="G37" s="31">
        <v>12391</v>
      </c>
      <c r="H37" s="31">
        <v>33981</v>
      </c>
      <c r="I37" s="1">
        <v>7753</v>
      </c>
      <c r="J37" s="1">
        <v>22908</v>
      </c>
      <c r="K37" s="1">
        <v>588</v>
      </c>
      <c r="L37" s="1">
        <v>1283</v>
      </c>
      <c r="M37" s="31">
        <v>8341</v>
      </c>
      <c r="N37" s="31">
        <v>24191</v>
      </c>
      <c r="O37" s="1">
        <v>19231</v>
      </c>
      <c r="P37" s="1">
        <v>53902</v>
      </c>
      <c r="Q37" s="1">
        <v>1501</v>
      </c>
      <c r="R37" s="1">
        <v>4270</v>
      </c>
      <c r="S37" s="31">
        <v>20732</v>
      </c>
      <c r="T37" s="31">
        <v>58172</v>
      </c>
    </row>
    <row r="38" spans="1:20" ht="21" customHeight="1" x14ac:dyDescent="0.25">
      <c r="A38" s="22">
        <v>2023</v>
      </c>
      <c r="B38" s="9">
        <v>6</v>
      </c>
      <c r="C38" s="10">
        <v>37157</v>
      </c>
      <c r="D38" s="10">
        <v>155109</v>
      </c>
      <c r="E38" s="10">
        <v>2486</v>
      </c>
      <c r="F38" s="10">
        <v>11768</v>
      </c>
      <c r="G38" s="31">
        <v>39643</v>
      </c>
      <c r="H38" s="31">
        <v>166877</v>
      </c>
      <c r="I38" s="10">
        <v>5208</v>
      </c>
      <c r="J38" s="10">
        <v>19963</v>
      </c>
      <c r="K38" s="10">
        <v>580</v>
      </c>
      <c r="L38" s="10">
        <v>1847</v>
      </c>
      <c r="M38" s="31">
        <v>5788</v>
      </c>
      <c r="N38" s="31">
        <v>21810</v>
      </c>
      <c r="O38" s="10">
        <v>42365</v>
      </c>
      <c r="P38" s="10">
        <v>175072</v>
      </c>
      <c r="Q38" s="10">
        <v>3066</v>
      </c>
      <c r="R38" s="10">
        <v>13615</v>
      </c>
      <c r="S38" s="31">
        <v>45431</v>
      </c>
      <c r="T38" s="31">
        <v>188687</v>
      </c>
    </row>
    <row r="39" spans="1:20" ht="21" customHeight="1" x14ac:dyDescent="0.25">
      <c r="A39" s="21">
        <v>2023</v>
      </c>
      <c r="B39" s="4">
        <v>7</v>
      </c>
      <c r="C39" s="1">
        <v>43764</v>
      </c>
      <c r="D39" s="1">
        <v>266301</v>
      </c>
      <c r="E39" s="1">
        <v>2468</v>
      </c>
      <c r="F39" s="1">
        <v>15381</v>
      </c>
      <c r="G39" s="31">
        <v>46232</v>
      </c>
      <c r="H39" s="31">
        <v>281682</v>
      </c>
      <c r="I39" s="1">
        <v>9009</v>
      </c>
      <c r="J39" s="1">
        <v>57726</v>
      </c>
      <c r="K39" s="1">
        <v>812</v>
      </c>
      <c r="L39" s="1">
        <v>3038</v>
      </c>
      <c r="M39" s="31">
        <v>9821</v>
      </c>
      <c r="N39" s="31">
        <v>60764</v>
      </c>
      <c r="O39" s="1">
        <v>52773</v>
      </c>
      <c r="P39" s="1">
        <v>324027</v>
      </c>
      <c r="Q39" s="1">
        <v>3280</v>
      </c>
      <c r="R39" s="1">
        <v>18419</v>
      </c>
      <c r="S39" s="31">
        <v>56053</v>
      </c>
      <c r="T39" s="31">
        <v>342446</v>
      </c>
    </row>
    <row r="40" spans="1:20" ht="21" customHeight="1" x14ac:dyDescent="0.25">
      <c r="A40" s="22">
        <v>2023</v>
      </c>
      <c r="B40" s="9">
        <v>8</v>
      </c>
      <c r="C40" s="10">
        <v>40882</v>
      </c>
      <c r="D40" s="10">
        <v>305212</v>
      </c>
      <c r="E40" s="10">
        <v>1491</v>
      </c>
      <c r="F40" s="10">
        <v>9742</v>
      </c>
      <c r="G40" s="31">
        <v>42373</v>
      </c>
      <c r="H40" s="31">
        <v>314954</v>
      </c>
      <c r="I40" s="10">
        <v>11290</v>
      </c>
      <c r="J40" s="10">
        <v>84827</v>
      </c>
      <c r="K40" s="10">
        <v>714</v>
      </c>
      <c r="L40" s="10">
        <v>3290</v>
      </c>
      <c r="M40" s="31">
        <v>12004</v>
      </c>
      <c r="N40" s="31">
        <v>88117</v>
      </c>
      <c r="O40" s="10">
        <v>52172</v>
      </c>
      <c r="P40" s="10">
        <v>390039</v>
      </c>
      <c r="Q40" s="10">
        <v>2205</v>
      </c>
      <c r="R40" s="10">
        <v>13032</v>
      </c>
      <c r="S40" s="31">
        <v>54377</v>
      </c>
      <c r="T40" s="31">
        <v>403071</v>
      </c>
    </row>
    <row r="41" spans="1:20" ht="21" customHeight="1" x14ac:dyDescent="0.25">
      <c r="A41" s="21">
        <v>2023</v>
      </c>
      <c r="B41" s="4">
        <v>9</v>
      </c>
      <c r="C41" s="1">
        <v>25627</v>
      </c>
      <c r="D41" s="1">
        <v>128987</v>
      </c>
      <c r="E41" s="1">
        <v>2109</v>
      </c>
      <c r="F41" s="1">
        <v>10412</v>
      </c>
      <c r="G41" s="31">
        <v>27736</v>
      </c>
      <c r="H41" s="31">
        <v>139399</v>
      </c>
      <c r="I41" s="1">
        <v>4847</v>
      </c>
      <c r="J41" s="1">
        <v>25181</v>
      </c>
      <c r="K41" s="1">
        <v>452</v>
      </c>
      <c r="L41" s="1">
        <v>1317</v>
      </c>
      <c r="M41" s="31">
        <v>5299</v>
      </c>
      <c r="N41" s="31">
        <v>26498</v>
      </c>
      <c r="O41" s="1">
        <v>30474</v>
      </c>
      <c r="P41" s="1">
        <v>154168</v>
      </c>
      <c r="Q41" s="1">
        <v>2561</v>
      </c>
      <c r="R41" s="1">
        <v>11729</v>
      </c>
      <c r="S41" s="31">
        <v>33035</v>
      </c>
      <c r="T41" s="31">
        <v>165897</v>
      </c>
    </row>
    <row r="42" spans="1:20" ht="21" customHeight="1" x14ac:dyDescent="0.25">
      <c r="A42" s="22">
        <v>2023</v>
      </c>
      <c r="B42" s="9">
        <v>10</v>
      </c>
      <c r="C42" s="10">
        <v>2961</v>
      </c>
      <c r="D42" s="10">
        <v>6152</v>
      </c>
      <c r="E42" s="10">
        <v>578</v>
      </c>
      <c r="F42" s="10">
        <v>1635</v>
      </c>
      <c r="G42" s="31">
        <v>3539</v>
      </c>
      <c r="H42" s="31">
        <v>7787</v>
      </c>
      <c r="I42" s="10">
        <v>2200</v>
      </c>
      <c r="J42" s="10">
        <v>6575</v>
      </c>
      <c r="K42" s="10">
        <v>208</v>
      </c>
      <c r="L42" s="10">
        <v>470</v>
      </c>
      <c r="M42" s="31">
        <v>2408</v>
      </c>
      <c r="N42" s="31">
        <v>7045</v>
      </c>
      <c r="O42" s="10">
        <v>5161</v>
      </c>
      <c r="P42" s="10">
        <v>12727</v>
      </c>
      <c r="Q42" s="10">
        <v>786</v>
      </c>
      <c r="R42" s="10">
        <v>2105</v>
      </c>
      <c r="S42" s="31">
        <v>5947</v>
      </c>
      <c r="T42" s="31">
        <v>14832</v>
      </c>
    </row>
    <row r="43" spans="1:20" ht="21" customHeight="1" x14ac:dyDescent="0.25">
      <c r="A43" s="21">
        <v>2023</v>
      </c>
      <c r="B43" s="4">
        <v>11</v>
      </c>
      <c r="C43" s="1">
        <v>2087</v>
      </c>
      <c r="D43" s="1">
        <v>4430</v>
      </c>
      <c r="E43" s="1">
        <v>158</v>
      </c>
      <c r="F43" s="1">
        <v>475</v>
      </c>
      <c r="G43" s="31">
        <v>2245</v>
      </c>
      <c r="H43" s="31">
        <v>4905</v>
      </c>
      <c r="I43" s="1">
        <v>659</v>
      </c>
      <c r="J43" s="1">
        <v>1268</v>
      </c>
      <c r="K43" s="1">
        <v>36</v>
      </c>
      <c r="L43" s="1">
        <v>186</v>
      </c>
      <c r="M43" s="31">
        <v>695</v>
      </c>
      <c r="N43" s="31">
        <v>1454</v>
      </c>
      <c r="O43" s="1">
        <v>2746</v>
      </c>
      <c r="P43" s="1">
        <v>5698</v>
      </c>
      <c r="Q43" s="1">
        <v>194</v>
      </c>
      <c r="R43" s="1">
        <v>661</v>
      </c>
      <c r="S43" s="31">
        <v>2940</v>
      </c>
      <c r="T43" s="31">
        <v>6359</v>
      </c>
    </row>
    <row r="44" spans="1:20" ht="21" customHeight="1" thickBot="1" x14ac:dyDescent="0.3">
      <c r="A44" s="42">
        <v>2023</v>
      </c>
      <c r="B44" s="43">
        <v>12</v>
      </c>
      <c r="C44" s="44">
        <v>2089</v>
      </c>
      <c r="D44" s="44">
        <v>4087</v>
      </c>
      <c r="E44" s="44">
        <v>93</v>
      </c>
      <c r="F44" s="44">
        <v>381</v>
      </c>
      <c r="G44" s="45">
        <v>2182</v>
      </c>
      <c r="H44" s="45">
        <v>4468</v>
      </c>
      <c r="I44" s="44">
        <v>276</v>
      </c>
      <c r="J44" s="44">
        <v>542</v>
      </c>
      <c r="K44" s="44">
        <v>39</v>
      </c>
      <c r="L44" s="44">
        <v>106</v>
      </c>
      <c r="M44" s="45">
        <v>315</v>
      </c>
      <c r="N44" s="45">
        <v>648</v>
      </c>
      <c r="O44" s="44">
        <v>2365</v>
      </c>
      <c r="P44" s="44">
        <v>4629</v>
      </c>
      <c r="Q44" s="44">
        <v>132</v>
      </c>
      <c r="R44" s="44">
        <v>487</v>
      </c>
      <c r="S44" s="45">
        <v>2497</v>
      </c>
      <c r="T44" s="45">
        <v>5116</v>
      </c>
    </row>
    <row r="45" spans="1:20" ht="21" customHeight="1" x14ac:dyDescent="0.25">
      <c r="A45" s="85" t="s">
        <v>206</v>
      </c>
      <c r="B45" s="85"/>
      <c r="C45" s="38">
        <f>SUM(C33:C44)</f>
        <v>180704</v>
      </c>
      <c r="D45" s="38">
        <f t="shared" ref="D45:T45" si="5">SUM(D33:D44)</f>
        <v>934827</v>
      </c>
      <c r="E45" s="38">
        <f t="shared" si="5"/>
        <v>11079</v>
      </c>
      <c r="F45" s="38">
        <f t="shared" si="5"/>
        <v>54723</v>
      </c>
      <c r="G45" s="39">
        <f t="shared" si="5"/>
        <v>191783</v>
      </c>
      <c r="H45" s="39">
        <f t="shared" si="5"/>
        <v>989550</v>
      </c>
      <c r="I45" s="38">
        <f t="shared" si="5"/>
        <v>49182</v>
      </c>
      <c r="J45" s="38">
        <f t="shared" si="5"/>
        <v>242451</v>
      </c>
      <c r="K45" s="38">
        <f t="shared" si="5"/>
        <v>3679</v>
      </c>
      <c r="L45" s="38">
        <f t="shared" si="5"/>
        <v>12545</v>
      </c>
      <c r="M45" s="39">
        <f t="shared" si="5"/>
        <v>52861</v>
      </c>
      <c r="N45" s="39">
        <f t="shared" si="5"/>
        <v>254996</v>
      </c>
      <c r="O45" s="38">
        <f t="shared" si="5"/>
        <v>229886</v>
      </c>
      <c r="P45" s="38">
        <f t="shared" si="5"/>
        <v>1177278</v>
      </c>
      <c r="Q45" s="38">
        <f t="shared" si="5"/>
        <v>14758</v>
      </c>
      <c r="R45" s="38">
        <f t="shared" si="5"/>
        <v>67268</v>
      </c>
      <c r="S45" s="39">
        <f t="shared" si="5"/>
        <v>244644</v>
      </c>
      <c r="T45" s="39">
        <f t="shared" si="5"/>
        <v>1244546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8.1852579146510854E-2</v>
      </c>
      <c r="D46" s="20">
        <f t="shared" si="6"/>
        <v>5.3627742475029473E-2</v>
      </c>
      <c r="E46" s="20">
        <f t="shared" si="6"/>
        <v>0.22827050997782705</v>
      </c>
      <c r="F46" s="20">
        <f t="shared" si="6"/>
        <v>0.26494995492475903</v>
      </c>
      <c r="G46" s="34">
        <f t="shared" si="6"/>
        <v>8.9354281689500825E-2</v>
      </c>
      <c r="H46" s="34">
        <f t="shared" si="6"/>
        <v>6.3452504924734573E-2</v>
      </c>
      <c r="I46" s="20">
        <f t="shared" si="6"/>
        <v>0.46969878077934496</v>
      </c>
      <c r="J46" s="20">
        <f t="shared" si="6"/>
        <v>0.38656730928701738</v>
      </c>
      <c r="K46" s="20">
        <f t="shared" si="6"/>
        <v>0.72399250234301782</v>
      </c>
      <c r="L46" s="20">
        <f t="shared" si="6"/>
        <v>0.6311272916395787</v>
      </c>
      <c r="M46" s="34">
        <f t="shared" si="6"/>
        <v>0.48494297432440026</v>
      </c>
      <c r="N46" s="34">
        <f t="shared" si="6"/>
        <v>0.39687095996669369</v>
      </c>
      <c r="O46" s="20">
        <f t="shared" si="6"/>
        <v>0.14658646556539781</v>
      </c>
      <c r="P46" s="20">
        <f t="shared" si="6"/>
        <v>0.10844051848078765</v>
      </c>
      <c r="Q46" s="20">
        <f t="shared" si="6"/>
        <v>0.32311278465124621</v>
      </c>
      <c r="R46" s="20">
        <f t="shared" si="6"/>
        <v>0.32022295493798086</v>
      </c>
      <c r="S46" s="34">
        <f t="shared" si="6"/>
        <v>0.15588944011339476</v>
      </c>
      <c r="T46" s="34">
        <f t="shared" si="6"/>
        <v>0.11813522242836158</v>
      </c>
    </row>
    <row r="47" spans="1:20" ht="21" customHeight="1" thickTop="1" x14ac:dyDescent="0.25">
      <c r="A47" s="23">
        <v>2022</v>
      </c>
      <c r="B47" s="15">
        <v>1</v>
      </c>
      <c r="C47" s="16">
        <v>1093</v>
      </c>
      <c r="D47" s="16">
        <v>2196</v>
      </c>
      <c r="E47" s="16">
        <v>48</v>
      </c>
      <c r="F47" s="16">
        <v>83</v>
      </c>
      <c r="G47" s="33">
        <v>1141</v>
      </c>
      <c r="H47" s="33">
        <v>2279</v>
      </c>
      <c r="I47" s="16">
        <v>172</v>
      </c>
      <c r="J47" s="16">
        <v>667</v>
      </c>
      <c r="K47" s="16">
        <v>6</v>
      </c>
      <c r="L47" s="16">
        <v>14</v>
      </c>
      <c r="M47" s="33">
        <v>178</v>
      </c>
      <c r="N47" s="33">
        <v>681</v>
      </c>
      <c r="O47" s="16">
        <v>1265</v>
      </c>
      <c r="P47" s="16">
        <v>2863</v>
      </c>
      <c r="Q47" s="16">
        <v>54</v>
      </c>
      <c r="R47" s="16">
        <v>97</v>
      </c>
      <c r="S47" s="33">
        <v>1319</v>
      </c>
      <c r="T47" s="33">
        <v>2960</v>
      </c>
    </row>
    <row r="48" spans="1:20" ht="21" customHeight="1" x14ac:dyDescent="0.25">
      <c r="A48" s="22">
        <v>2022</v>
      </c>
      <c r="B48" s="9">
        <v>2</v>
      </c>
      <c r="C48" s="10">
        <v>1247</v>
      </c>
      <c r="D48" s="10">
        <v>2236</v>
      </c>
      <c r="E48" s="10">
        <v>58</v>
      </c>
      <c r="F48" s="10">
        <v>113</v>
      </c>
      <c r="G48" s="31">
        <v>1305</v>
      </c>
      <c r="H48" s="31">
        <v>2349</v>
      </c>
      <c r="I48" s="10">
        <v>132</v>
      </c>
      <c r="J48" s="10">
        <v>373</v>
      </c>
      <c r="K48" s="10">
        <v>12</v>
      </c>
      <c r="L48" s="10">
        <v>35</v>
      </c>
      <c r="M48" s="31">
        <v>144</v>
      </c>
      <c r="N48" s="31">
        <v>408</v>
      </c>
      <c r="O48" s="10">
        <v>1379</v>
      </c>
      <c r="P48" s="10">
        <v>2609</v>
      </c>
      <c r="Q48" s="10">
        <v>70</v>
      </c>
      <c r="R48" s="10">
        <v>148</v>
      </c>
      <c r="S48" s="31">
        <v>1449</v>
      </c>
      <c r="T48" s="31">
        <v>2757</v>
      </c>
    </row>
    <row r="49" spans="1:20" ht="21" customHeight="1" x14ac:dyDescent="0.25">
      <c r="A49" s="21">
        <v>2022</v>
      </c>
      <c r="B49" s="4">
        <v>3</v>
      </c>
      <c r="C49" s="1">
        <v>1605</v>
      </c>
      <c r="D49" s="1">
        <v>2837</v>
      </c>
      <c r="E49" s="1">
        <v>159</v>
      </c>
      <c r="F49" s="1">
        <v>526</v>
      </c>
      <c r="G49" s="31">
        <v>1764</v>
      </c>
      <c r="H49" s="31">
        <v>3363</v>
      </c>
      <c r="I49" s="1">
        <v>281</v>
      </c>
      <c r="J49" s="1">
        <v>931</v>
      </c>
      <c r="K49" s="1">
        <v>14</v>
      </c>
      <c r="L49" s="1">
        <v>28</v>
      </c>
      <c r="M49" s="31">
        <v>295</v>
      </c>
      <c r="N49" s="31">
        <v>959</v>
      </c>
      <c r="O49" s="1">
        <v>1886</v>
      </c>
      <c r="P49" s="1">
        <v>3768</v>
      </c>
      <c r="Q49" s="1">
        <v>173</v>
      </c>
      <c r="R49" s="1">
        <v>554</v>
      </c>
      <c r="S49" s="31">
        <v>2059</v>
      </c>
      <c r="T49" s="31">
        <v>4322</v>
      </c>
    </row>
    <row r="50" spans="1:20" ht="21" customHeight="1" x14ac:dyDescent="0.25">
      <c r="A50" s="22">
        <v>2022</v>
      </c>
      <c r="B50" s="9">
        <v>4</v>
      </c>
      <c r="C50" s="10">
        <v>6109</v>
      </c>
      <c r="D50" s="10">
        <v>12530</v>
      </c>
      <c r="E50" s="10">
        <v>334</v>
      </c>
      <c r="F50" s="10">
        <v>655</v>
      </c>
      <c r="G50" s="31">
        <v>6443</v>
      </c>
      <c r="H50" s="31">
        <v>13185</v>
      </c>
      <c r="I50" s="10">
        <v>2416</v>
      </c>
      <c r="J50" s="10">
        <v>6466</v>
      </c>
      <c r="K50" s="10">
        <v>41</v>
      </c>
      <c r="L50" s="10">
        <v>109</v>
      </c>
      <c r="M50" s="31">
        <v>2457</v>
      </c>
      <c r="N50" s="31">
        <v>6575</v>
      </c>
      <c r="O50" s="10">
        <v>8525</v>
      </c>
      <c r="P50" s="10">
        <v>18996</v>
      </c>
      <c r="Q50" s="10">
        <v>375</v>
      </c>
      <c r="R50" s="10">
        <v>764</v>
      </c>
      <c r="S50" s="31">
        <v>8900</v>
      </c>
      <c r="T50" s="31">
        <v>19760</v>
      </c>
    </row>
    <row r="51" spans="1:20" ht="21" customHeight="1" x14ac:dyDescent="0.25">
      <c r="A51" s="21">
        <v>2022</v>
      </c>
      <c r="B51" s="4">
        <v>5</v>
      </c>
      <c r="C51" s="1">
        <v>8503</v>
      </c>
      <c r="D51" s="1">
        <v>19983</v>
      </c>
      <c r="E51" s="1">
        <v>760</v>
      </c>
      <c r="F51" s="1">
        <v>2387</v>
      </c>
      <c r="G51" s="31">
        <v>9263</v>
      </c>
      <c r="H51" s="31">
        <v>22370</v>
      </c>
      <c r="I51" s="1">
        <v>4857</v>
      </c>
      <c r="J51" s="1">
        <v>10612</v>
      </c>
      <c r="K51" s="1">
        <v>143</v>
      </c>
      <c r="L51" s="1">
        <v>541</v>
      </c>
      <c r="M51" s="31">
        <v>5000</v>
      </c>
      <c r="N51" s="31">
        <v>11153</v>
      </c>
      <c r="O51" s="1">
        <v>13360</v>
      </c>
      <c r="P51" s="1">
        <v>30595</v>
      </c>
      <c r="Q51" s="1">
        <v>903</v>
      </c>
      <c r="R51" s="1">
        <v>2928</v>
      </c>
      <c r="S51" s="31">
        <v>14263</v>
      </c>
      <c r="T51" s="31">
        <v>33523</v>
      </c>
    </row>
    <row r="52" spans="1:20" ht="21" customHeight="1" x14ac:dyDescent="0.25">
      <c r="A52" s="22">
        <v>2022</v>
      </c>
      <c r="B52" s="9">
        <v>6</v>
      </c>
      <c r="C52" s="10">
        <v>36835</v>
      </c>
      <c r="D52" s="10">
        <v>150564</v>
      </c>
      <c r="E52" s="10">
        <v>1727</v>
      </c>
      <c r="F52" s="10">
        <v>8147</v>
      </c>
      <c r="G52" s="31">
        <v>38562</v>
      </c>
      <c r="H52" s="31">
        <v>158711</v>
      </c>
      <c r="I52" s="10">
        <v>4336</v>
      </c>
      <c r="J52" s="10">
        <v>15966</v>
      </c>
      <c r="K52" s="10">
        <v>403</v>
      </c>
      <c r="L52" s="10">
        <v>1089</v>
      </c>
      <c r="M52" s="31">
        <v>4739</v>
      </c>
      <c r="N52" s="31">
        <v>17055</v>
      </c>
      <c r="O52" s="10">
        <v>41171</v>
      </c>
      <c r="P52" s="10">
        <v>166530</v>
      </c>
      <c r="Q52" s="10">
        <v>2130</v>
      </c>
      <c r="R52" s="10">
        <v>9236</v>
      </c>
      <c r="S52" s="31">
        <v>43301</v>
      </c>
      <c r="T52" s="31">
        <v>175766</v>
      </c>
    </row>
    <row r="53" spans="1:20" ht="21" customHeight="1" x14ac:dyDescent="0.25">
      <c r="A53" s="21">
        <v>2022</v>
      </c>
      <c r="B53" s="4">
        <v>7</v>
      </c>
      <c r="C53" s="1">
        <v>45704</v>
      </c>
      <c r="D53" s="1">
        <v>273403</v>
      </c>
      <c r="E53" s="1">
        <v>2194</v>
      </c>
      <c r="F53" s="1">
        <v>12054</v>
      </c>
      <c r="G53" s="31">
        <v>47898</v>
      </c>
      <c r="H53" s="31">
        <v>285457</v>
      </c>
      <c r="I53" s="1">
        <v>7801</v>
      </c>
      <c r="J53" s="1">
        <v>52058</v>
      </c>
      <c r="K53" s="1">
        <v>544</v>
      </c>
      <c r="L53" s="1">
        <v>2114</v>
      </c>
      <c r="M53" s="31">
        <v>8345</v>
      </c>
      <c r="N53" s="31">
        <v>54172</v>
      </c>
      <c r="O53" s="1">
        <v>53505</v>
      </c>
      <c r="P53" s="1">
        <v>325461</v>
      </c>
      <c r="Q53" s="1">
        <v>2738</v>
      </c>
      <c r="R53" s="1">
        <v>14168</v>
      </c>
      <c r="S53" s="31">
        <v>56243</v>
      </c>
      <c r="T53" s="31">
        <v>339629</v>
      </c>
    </row>
    <row r="54" spans="1:20" ht="21" customHeight="1" x14ac:dyDescent="0.25">
      <c r="A54" s="22">
        <v>2022</v>
      </c>
      <c r="B54" s="9">
        <v>8</v>
      </c>
      <c r="C54" s="10">
        <v>41427</v>
      </c>
      <c r="D54" s="10">
        <v>312031</v>
      </c>
      <c r="E54" s="10">
        <v>1555</v>
      </c>
      <c r="F54" s="10">
        <v>9989</v>
      </c>
      <c r="G54" s="31">
        <v>42982</v>
      </c>
      <c r="H54" s="31">
        <v>322020</v>
      </c>
      <c r="I54" s="10">
        <v>9430</v>
      </c>
      <c r="J54" s="10">
        <v>70800</v>
      </c>
      <c r="K54" s="10">
        <v>607</v>
      </c>
      <c r="L54" s="10">
        <v>2645</v>
      </c>
      <c r="M54" s="31">
        <v>10037</v>
      </c>
      <c r="N54" s="31">
        <v>73445</v>
      </c>
      <c r="O54" s="10">
        <v>50857</v>
      </c>
      <c r="P54" s="10">
        <v>382831</v>
      </c>
      <c r="Q54" s="10">
        <v>2162</v>
      </c>
      <c r="R54" s="10">
        <v>12634</v>
      </c>
      <c r="S54" s="31">
        <v>53019</v>
      </c>
      <c r="T54" s="31">
        <v>395465</v>
      </c>
    </row>
    <row r="55" spans="1:20" ht="21" customHeight="1" x14ac:dyDescent="0.25">
      <c r="A55" s="21">
        <v>2022</v>
      </c>
      <c r="B55" s="4">
        <v>9</v>
      </c>
      <c r="C55" s="1">
        <v>17591</v>
      </c>
      <c r="D55" s="1">
        <v>99534</v>
      </c>
      <c r="E55" s="1">
        <v>1395</v>
      </c>
      <c r="F55" s="1">
        <v>7497</v>
      </c>
      <c r="G55" s="31">
        <v>18986</v>
      </c>
      <c r="H55" s="31">
        <v>107031</v>
      </c>
      <c r="I55" s="1">
        <v>2232</v>
      </c>
      <c r="J55" s="1">
        <v>13555</v>
      </c>
      <c r="K55" s="1">
        <v>269</v>
      </c>
      <c r="L55" s="1">
        <v>773</v>
      </c>
      <c r="M55" s="31">
        <v>2501</v>
      </c>
      <c r="N55" s="31">
        <v>14328</v>
      </c>
      <c r="O55" s="1">
        <v>19823</v>
      </c>
      <c r="P55" s="1">
        <v>113089</v>
      </c>
      <c r="Q55" s="1">
        <v>1664</v>
      </c>
      <c r="R55" s="1">
        <v>8270</v>
      </c>
      <c r="S55" s="31">
        <v>21487</v>
      </c>
      <c r="T55" s="31">
        <v>121359</v>
      </c>
    </row>
    <row r="56" spans="1:20" ht="21" customHeight="1" x14ac:dyDescent="0.25">
      <c r="A56" s="22">
        <v>2022</v>
      </c>
      <c r="B56" s="9">
        <v>10</v>
      </c>
      <c r="C56" s="10">
        <v>2846</v>
      </c>
      <c r="D56" s="10">
        <v>4849</v>
      </c>
      <c r="E56" s="10">
        <v>602</v>
      </c>
      <c r="F56" s="10">
        <v>1431</v>
      </c>
      <c r="G56" s="31">
        <v>3448</v>
      </c>
      <c r="H56" s="31">
        <v>6280</v>
      </c>
      <c r="I56" s="10">
        <v>1513</v>
      </c>
      <c r="J56" s="10">
        <v>2653</v>
      </c>
      <c r="K56" s="10">
        <v>68</v>
      </c>
      <c r="L56" s="10">
        <v>221</v>
      </c>
      <c r="M56" s="31">
        <v>1581</v>
      </c>
      <c r="N56" s="31">
        <v>2874</v>
      </c>
      <c r="O56" s="10">
        <v>4359</v>
      </c>
      <c r="P56" s="10">
        <v>7502</v>
      </c>
      <c r="Q56" s="10">
        <v>670</v>
      </c>
      <c r="R56" s="10">
        <v>1652</v>
      </c>
      <c r="S56" s="31">
        <v>5029</v>
      </c>
      <c r="T56" s="31">
        <v>9154</v>
      </c>
    </row>
    <row r="57" spans="1:20" ht="21" customHeight="1" x14ac:dyDescent="0.25">
      <c r="A57" s="21">
        <v>2022</v>
      </c>
      <c r="B57" s="4">
        <v>11</v>
      </c>
      <c r="C57" s="1">
        <v>2248</v>
      </c>
      <c r="D57" s="1">
        <v>3869</v>
      </c>
      <c r="E57" s="1">
        <v>106</v>
      </c>
      <c r="F57" s="1">
        <v>256</v>
      </c>
      <c r="G57" s="31">
        <v>2354</v>
      </c>
      <c r="H57" s="31">
        <v>4125</v>
      </c>
      <c r="I57" s="1">
        <v>124</v>
      </c>
      <c r="J57" s="1">
        <v>340</v>
      </c>
      <c r="K57" s="1">
        <v>17</v>
      </c>
      <c r="L57" s="1">
        <v>55</v>
      </c>
      <c r="M57" s="31">
        <v>141</v>
      </c>
      <c r="N57" s="31">
        <v>395</v>
      </c>
      <c r="O57" s="1">
        <v>2372</v>
      </c>
      <c r="P57" s="1">
        <v>4209</v>
      </c>
      <c r="Q57" s="1">
        <v>123</v>
      </c>
      <c r="R57" s="1">
        <v>311</v>
      </c>
      <c r="S57" s="31">
        <v>2495</v>
      </c>
      <c r="T57" s="31">
        <v>4520</v>
      </c>
    </row>
    <row r="58" spans="1:20" ht="21" customHeight="1" thickBot="1" x14ac:dyDescent="0.3">
      <c r="A58" s="42">
        <v>2022</v>
      </c>
      <c r="B58" s="43">
        <v>12</v>
      </c>
      <c r="C58" s="44">
        <v>1824</v>
      </c>
      <c r="D58" s="44">
        <v>3214</v>
      </c>
      <c r="E58" s="44">
        <v>82</v>
      </c>
      <c r="F58" s="44">
        <v>123</v>
      </c>
      <c r="G58" s="45">
        <v>1906</v>
      </c>
      <c r="H58" s="45">
        <v>3337</v>
      </c>
      <c r="I58" s="44">
        <v>170</v>
      </c>
      <c r="J58" s="44">
        <v>436</v>
      </c>
      <c r="K58" s="44">
        <v>10</v>
      </c>
      <c r="L58" s="44">
        <v>67</v>
      </c>
      <c r="M58" s="45">
        <v>180</v>
      </c>
      <c r="N58" s="45">
        <v>503</v>
      </c>
      <c r="O58" s="44">
        <v>1994</v>
      </c>
      <c r="P58" s="44">
        <v>3650</v>
      </c>
      <c r="Q58" s="44">
        <v>92</v>
      </c>
      <c r="R58" s="44">
        <v>190</v>
      </c>
      <c r="S58" s="45">
        <v>2086</v>
      </c>
      <c r="T58" s="45">
        <v>3840</v>
      </c>
    </row>
    <row r="59" spans="1:20" ht="21" customHeight="1" x14ac:dyDescent="0.25">
      <c r="A59" s="85" t="s">
        <v>11</v>
      </c>
      <c r="B59" s="85"/>
      <c r="C59" s="38">
        <f>SUM(C47:C58)</f>
        <v>167032</v>
      </c>
      <c r="D59" s="38">
        <f t="shared" ref="D59:T59" si="7">SUM(D47:D58)</f>
        <v>887246</v>
      </c>
      <c r="E59" s="38">
        <f t="shared" si="7"/>
        <v>9020</v>
      </c>
      <c r="F59" s="38">
        <f t="shared" si="7"/>
        <v>43261</v>
      </c>
      <c r="G59" s="39">
        <f t="shared" si="7"/>
        <v>176052</v>
      </c>
      <c r="H59" s="39">
        <f t="shared" si="7"/>
        <v>930507</v>
      </c>
      <c r="I59" s="38">
        <f t="shared" si="7"/>
        <v>33464</v>
      </c>
      <c r="J59" s="38">
        <f t="shared" si="7"/>
        <v>174857</v>
      </c>
      <c r="K59" s="38">
        <f t="shared" si="7"/>
        <v>2134</v>
      </c>
      <c r="L59" s="38">
        <f t="shared" si="7"/>
        <v>7691</v>
      </c>
      <c r="M59" s="39">
        <f t="shared" si="7"/>
        <v>35598</v>
      </c>
      <c r="N59" s="39">
        <f t="shared" si="7"/>
        <v>182548</v>
      </c>
      <c r="O59" s="38">
        <f t="shared" si="7"/>
        <v>200496</v>
      </c>
      <c r="P59" s="38">
        <f t="shared" si="7"/>
        <v>1062103</v>
      </c>
      <c r="Q59" s="38">
        <f t="shared" si="7"/>
        <v>11154</v>
      </c>
      <c r="R59" s="38">
        <f t="shared" si="7"/>
        <v>50952</v>
      </c>
      <c r="S59" s="39">
        <f t="shared" si="7"/>
        <v>211650</v>
      </c>
      <c r="T59" s="39">
        <f t="shared" si="7"/>
        <v>1113055</v>
      </c>
    </row>
    <row r="60" spans="1:20" ht="21" customHeight="1" thickBot="1" x14ac:dyDescent="0.3">
      <c r="A60" s="86" t="s">
        <v>208</v>
      </c>
      <c r="B60" s="86"/>
      <c r="C60" s="20">
        <f>(C59-C73)/C73</f>
        <v>0.26496270210912948</v>
      </c>
      <c r="D60" s="20">
        <f t="shared" ref="D60:T60" si="8">(D59-D73)/D73</f>
        <v>0.22603672944850553</v>
      </c>
      <c r="E60" s="20">
        <f t="shared" si="8"/>
        <v>1.6420620972466315</v>
      </c>
      <c r="F60" s="20">
        <f t="shared" si="8"/>
        <v>1.7442907891398123</v>
      </c>
      <c r="G60" s="34">
        <f t="shared" si="8"/>
        <v>0.29967001085199213</v>
      </c>
      <c r="H60" s="34">
        <f t="shared" si="8"/>
        <v>0.25840440120416425</v>
      </c>
      <c r="I60" s="20">
        <f t="shared" si="8"/>
        <v>0.3436119810487433</v>
      </c>
      <c r="J60" s="20">
        <f t="shared" si="8"/>
        <v>0.10012394380375354</v>
      </c>
      <c r="K60" s="20">
        <f t="shared" si="8"/>
        <v>0.85888501742160284</v>
      </c>
      <c r="L60" s="20">
        <f t="shared" si="8"/>
        <v>0.58675469362492261</v>
      </c>
      <c r="M60" s="34">
        <f t="shared" si="8"/>
        <v>0.36631611268903047</v>
      </c>
      <c r="N60" s="34">
        <f t="shared" si="8"/>
        <v>0.11452469625740277</v>
      </c>
      <c r="O60" s="20">
        <f t="shared" si="8"/>
        <v>0.27744327847544775</v>
      </c>
      <c r="P60" s="20">
        <f t="shared" si="8"/>
        <v>0.20336206242146898</v>
      </c>
      <c r="Q60" s="20">
        <f t="shared" si="8"/>
        <v>1.4449802718106093</v>
      </c>
      <c r="R60" s="20">
        <f t="shared" si="8"/>
        <v>1.4720780165930814</v>
      </c>
      <c r="S60" s="34">
        <f t="shared" si="8"/>
        <v>0.31042083299796303</v>
      </c>
      <c r="T60" s="34">
        <f t="shared" si="8"/>
        <v>0.23231335748385781</v>
      </c>
    </row>
    <row r="61" spans="1:20" ht="21" customHeight="1" thickTop="1" x14ac:dyDescent="0.25">
      <c r="A61" s="23">
        <v>2021</v>
      </c>
      <c r="B61" s="15">
        <v>1</v>
      </c>
      <c r="C61" s="16">
        <v>947</v>
      </c>
      <c r="D61" s="16">
        <v>1837</v>
      </c>
      <c r="E61" s="16">
        <v>34</v>
      </c>
      <c r="F61" s="16">
        <v>70</v>
      </c>
      <c r="G61" s="33">
        <v>981</v>
      </c>
      <c r="H61" s="33">
        <v>1907</v>
      </c>
      <c r="I61" s="16">
        <v>54</v>
      </c>
      <c r="J61" s="16">
        <v>144</v>
      </c>
      <c r="K61" s="16">
        <v>0</v>
      </c>
      <c r="L61" s="16">
        <v>0</v>
      </c>
      <c r="M61" s="33">
        <v>54</v>
      </c>
      <c r="N61" s="33">
        <v>144</v>
      </c>
      <c r="O61" s="16">
        <v>1001</v>
      </c>
      <c r="P61" s="16">
        <v>1981</v>
      </c>
      <c r="Q61" s="16">
        <v>34</v>
      </c>
      <c r="R61" s="16">
        <v>70</v>
      </c>
      <c r="S61" s="33">
        <v>1035</v>
      </c>
      <c r="T61" s="33">
        <v>2051</v>
      </c>
    </row>
    <row r="62" spans="1:20" ht="21" customHeight="1" x14ac:dyDescent="0.25">
      <c r="A62" s="22">
        <v>2021</v>
      </c>
      <c r="B62" s="9">
        <v>2</v>
      </c>
      <c r="C62" s="10">
        <v>1020</v>
      </c>
      <c r="D62" s="10">
        <v>1960</v>
      </c>
      <c r="E62" s="10">
        <v>25</v>
      </c>
      <c r="F62" s="10">
        <v>61</v>
      </c>
      <c r="G62" s="31">
        <v>1045</v>
      </c>
      <c r="H62" s="31">
        <v>2021</v>
      </c>
      <c r="I62" s="10">
        <v>78</v>
      </c>
      <c r="J62" s="10">
        <v>194</v>
      </c>
      <c r="K62" s="10">
        <v>4</v>
      </c>
      <c r="L62" s="10">
        <v>6</v>
      </c>
      <c r="M62" s="31">
        <v>82</v>
      </c>
      <c r="N62" s="31">
        <v>200</v>
      </c>
      <c r="O62" s="10">
        <v>1098</v>
      </c>
      <c r="P62" s="10">
        <v>2154</v>
      </c>
      <c r="Q62" s="10">
        <v>29</v>
      </c>
      <c r="R62" s="10">
        <v>67</v>
      </c>
      <c r="S62" s="31">
        <v>1127</v>
      </c>
      <c r="T62" s="31">
        <v>2221</v>
      </c>
    </row>
    <row r="63" spans="1:20" ht="21" customHeight="1" x14ac:dyDescent="0.25">
      <c r="A63" s="21">
        <v>2021</v>
      </c>
      <c r="B63" s="4">
        <v>3</v>
      </c>
      <c r="C63" s="1">
        <v>878</v>
      </c>
      <c r="D63" s="1">
        <v>1630</v>
      </c>
      <c r="E63" s="1">
        <v>28</v>
      </c>
      <c r="F63" s="1">
        <v>48</v>
      </c>
      <c r="G63" s="31">
        <v>906</v>
      </c>
      <c r="H63" s="31">
        <v>1678</v>
      </c>
      <c r="I63" s="1">
        <v>57</v>
      </c>
      <c r="J63" s="1">
        <v>1006</v>
      </c>
      <c r="K63" s="1">
        <v>0</v>
      </c>
      <c r="L63" s="1">
        <v>0</v>
      </c>
      <c r="M63" s="31">
        <v>57</v>
      </c>
      <c r="N63" s="31">
        <v>1006</v>
      </c>
      <c r="O63" s="1">
        <v>935</v>
      </c>
      <c r="P63" s="1">
        <v>2636</v>
      </c>
      <c r="Q63" s="1">
        <v>28</v>
      </c>
      <c r="R63" s="1">
        <v>48</v>
      </c>
      <c r="S63" s="31">
        <v>963</v>
      </c>
      <c r="T63" s="31">
        <v>2684</v>
      </c>
    </row>
    <row r="64" spans="1:20" ht="21" customHeight="1" x14ac:dyDescent="0.25">
      <c r="A64" s="22">
        <v>2021</v>
      </c>
      <c r="B64" s="9">
        <v>4</v>
      </c>
      <c r="C64" s="10">
        <v>874</v>
      </c>
      <c r="D64" s="10">
        <v>1509</v>
      </c>
      <c r="E64" s="10">
        <v>17</v>
      </c>
      <c r="F64" s="10">
        <v>37</v>
      </c>
      <c r="G64" s="31">
        <v>891</v>
      </c>
      <c r="H64" s="31">
        <v>1546</v>
      </c>
      <c r="I64" s="10">
        <v>101</v>
      </c>
      <c r="J64" s="10">
        <v>866</v>
      </c>
      <c r="K64" s="10">
        <v>4</v>
      </c>
      <c r="L64" s="10">
        <v>10</v>
      </c>
      <c r="M64" s="31">
        <v>105</v>
      </c>
      <c r="N64" s="31">
        <v>876</v>
      </c>
      <c r="O64" s="10">
        <v>975</v>
      </c>
      <c r="P64" s="10">
        <v>2375</v>
      </c>
      <c r="Q64" s="10">
        <v>21</v>
      </c>
      <c r="R64" s="10">
        <v>47</v>
      </c>
      <c r="S64" s="31">
        <v>996</v>
      </c>
      <c r="T64" s="31">
        <v>2422</v>
      </c>
    </row>
    <row r="65" spans="1:20" ht="21" customHeight="1" x14ac:dyDescent="0.25">
      <c r="A65" s="21">
        <v>2021</v>
      </c>
      <c r="B65" s="4">
        <v>5</v>
      </c>
      <c r="C65" s="1">
        <v>1793</v>
      </c>
      <c r="D65" s="1">
        <v>3141</v>
      </c>
      <c r="E65" s="1">
        <v>63</v>
      </c>
      <c r="F65" s="1">
        <v>88</v>
      </c>
      <c r="G65" s="31">
        <v>1856</v>
      </c>
      <c r="H65" s="31">
        <v>3229</v>
      </c>
      <c r="I65" s="1">
        <v>213</v>
      </c>
      <c r="J65" s="1">
        <v>1055</v>
      </c>
      <c r="K65" s="1">
        <v>6</v>
      </c>
      <c r="L65" s="1">
        <v>9</v>
      </c>
      <c r="M65" s="31">
        <v>219</v>
      </c>
      <c r="N65" s="31">
        <v>1064</v>
      </c>
      <c r="O65" s="1">
        <v>2006</v>
      </c>
      <c r="P65" s="1">
        <v>4196</v>
      </c>
      <c r="Q65" s="1">
        <v>69</v>
      </c>
      <c r="R65" s="1">
        <v>97</v>
      </c>
      <c r="S65" s="31">
        <v>2075</v>
      </c>
      <c r="T65" s="31">
        <v>4293</v>
      </c>
    </row>
    <row r="66" spans="1:20" ht="21" customHeight="1" x14ac:dyDescent="0.25">
      <c r="A66" s="22">
        <v>2021</v>
      </c>
      <c r="B66" s="9">
        <v>6</v>
      </c>
      <c r="C66" s="10">
        <v>19267</v>
      </c>
      <c r="D66" s="10">
        <v>78257</v>
      </c>
      <c r="E66" s="10">
        <v>395</v>
      </c>
      <c r="F66" s="10">
        <v>1620</v>
      </c>
      <c r="G66" s="31">
        <v>19662</v>
      </c>
      <c r="H66" s="31">
        <v>79877</v>
      </c>
      <c r="I66" s="10">
        <v>2932</v>
      </c>
      <c r="J66" s="10">
        <v>12589</v>
      </c>
      <c r="K66" s="10">
        <v>89</v>
      </c>
      <c r="L66" s="10">
        <v>622</v>
      </c>
      <c r="M66" s="31">
        <v>3021</v>
      </c>
      <c r="N66" s="31">
        <v>13211</v>
      </c>
      <c r="O66" s="10">
        <v>22199</v>
      </c>
      <c r="P66" s="10">
        <v>90846</v>
      </c>
      <c r="Q66" s="10">
        <v>484</v>
      </c>
      <c r="R66" s="10">
        <v>2242</v>
      </c>
      <c r="S66" s="31">
        <v>22683</v>
      </c>
      <c r="T66" s="31">
        <v>93088</v>
      </c>
    </row>
    <row r="67" spans="1:20" ht="21" customHeight="1" x14ac:dyDescent="0.25">
      <c r="A67" s="21">
        <v>2021</v>
      </c>
      <c r="B67" s="4">
        <v>7</v>
      </c>
      <c r="C67" s="1">
        <v>38436</v>
      </c>
      <c r="D67" s="1">
        <v>226724</v>
      </c>
      <c r="E67" s="1">
        <v>854</v>
      </c>
      <c r="F67" s="1">
        <v>4571</v>
      </c>
      <c r="G67" s="31">
        <v>39290</v>
      </c>
      <c r="H67" s="31">
        <v>231295</v>
      </c>
      <c r="I67" s="1">
        <v>7700</v>
      </c>
      <c r="J67" s="1">
        <v>50872</v>
      </c>
      <c r="K67" s="1">
        <v>340</v>
      </c>
      <c r="L67" s="1">
        <v>1295</v>
      </c>
      <c r="M67" s="31">
        <v>8040</v>
      </c>
      <c r="N67" s="31">
        <v>52167</v>
      </c>
      <c r="O67" s="1">
        <v>46136</v>
      </c>
      <c r="P67" s="1">
        <v>277596</v>
      </c>
      <c r="Q67" s="1">
        <v>1194</v>
      </c>
      <c r="R67" s="1">
        <v>5866</v>
      </c>
      <c r="S67" s="31">
        <v>47330</v>
      </c>
      <c r="T67" s="31">
        <v>283462</v>
      </c>
    </row>
    <row r="68" spans="1:20" ht="21" customHeight="1" x14ac:dyDescent="0.25">
      <c r="A68" s="22">
        <v>2021</v>
      </c>
      <c r="B68" s="9">
        <v>8</v>
      </c>
      <c r="C68" s="10">
        <v>42735</v>
      </c>
      <c r="D68" s="10">
        <v>290071</v>
      </c>
      <c r="E68" s="10">
        <v>861</v>
      </c>
      <c r="F68" s="10">
        <v>4777</v>
      </c>
      <c r="G68" s="31">
        <v>43596</v>
      </c>
      <c r="H68" s="31">
        <v>294848</v>
      </c>
      <c r="I68" s="10">
        <v>10341</v>
      </c>
      <c r="J68" s="10">
        <v>73347</v>
      </c>
      <c r="K68" s="10">
        <v>375</v>
      </c>
      <c r="L68" s="10">
        <v>1693</v>
      </c>
      <c r="M68" s="31">
        <v>10716</v>
      </c>
      <c r="N68" s="31">
        <v>75040</v>
      </c>
      <c r="O68" s="10">
        <v>53076</v>
      </c>
      <c r="P68" s="10">
        <v>363418</v>
      </c>
      <c r="Q68" s="10">
        <v>1236</v>
      </c>
      <c r="R68" s="10">
        <v>6470</v>
      </c>
      <c r="S68" s="31">
        <v>54312</v>
      </c>
      <c r="T68" s="31">
        <v>369888</v>
      </c>
    </row>
    <row r="69" spans="1:20" ht="21" customHeight="1" x14ac:dyDescent="0.25">
      <c r="A69" s="21">
        <v>2021</v>
      </c>
      <c r="B69" s="4">
        <v>9</v>
      </c>
      <c r="C69" s="1">
        <v>19140</v>
      </c>
      <c r="D69" s="1">
        <v>105554</v>
      </c>
      <c r="E69" s="1">
        <v>742</v>
      </c>
      <c r="F69" s="1">
        <v>3517</v>
      </c>
      <c r="G69" s="31">
        <v>19882</v>
      </c>
      <c r="H69" s="31">
        <v>109071</v>
      </c>
      <c r="I69" s="1">
        <v>2393</v>
      </c>
      <c r="J69" s="1">
        <v>15641</v>
      </c>
      <c r="K69" s="1">
        <v>208</v>
      </c>
      <c r="L69" s="1">
        <v>704</v>
      </c>
      <c r="M69" s="31">
        <v>2601</v>
      </c>
      <c r="N69" s="31">
        <v>16345</v>
      </c>
      <c r="O69" s="1">
        <v>21533</v>
      </c>
      <c r="P69" s="1">
        <v>121195</v>
      </c>
      <c r="Q69" s="1">
        <v>950</v>
      </c>
      <c r="R69" s="1">
        <v>4221</v>
      </c>
      <c r="S69" s="31">
        <v>22483</v>
      </c>
      <c r="T69" s="31">
        <v>125416</v>
      </c>
    </row>
    <row r="70" spans="1:20" ht="21" customHeight="1" x14ac:dyDescent="0.25">
      <c r="A70" s="22">
        <v>2021</v>
      </c>
      <c r="B70" s="9">
        <v>10</v>
      </c>
      <c r="C70" s="10">
        <v>3540</v>
      </c>
      <c r="D70" s="10">
        <v>6603</v>
      </c>
      <c r="E70" s="10">
        <v>250</v>
      </c>
      <c r="F70" s="10">
        <v>643</v>
      </c>
      <c r="G70" s="31">
        <v>3790</v>
      </c>
      <c r="H70" s="31">
        <v>7246</v>
      </c>
      <c r="I70" s="10">
        <v>554</v>
      </c>
      <c r="J70" s="10">
        <v>1399</v>
      </c>
      <c r="K70" s="10">
        <v>95</v>
      </c>
      <c r="L70" s="10">
        <v>433</v>
      </c>
      <c r="M70" s="31">
        <v>649</v>
      </c>
      <c r="N70" s="31">
        <v>1832</v>
      </c>
      <c r="O70" s="10">
        <v>4094</v>
      </c>
      <c r="P70" s="10">
        <v>8002</v>
      </c>
      <c r="Q70" s="10">
        <v>345</v>
      </c>
      <c r="R70" s="10">
        <v>1076</v>
      </c>
      <c r="S70" s="31">
        <v>4439</v>
      </c>
      <c r="T70" s="31">
        <v>9078</v>
      </c>
    </row>
    <row r="71" spans="1:20" ht="21" customHeight="1" x14ac:dyDescent="0.25">
      <c r="A71" s="21">
        <v>2021</v>
      </c>
      <c r="B71" s="4">
        <v>11</v>
      </c>
      <c r="C71" s="1">
        <v>1735</v>
      </c>
      <c r="D71" s="1">
        <v>3095</v>
      </c>
      <c r="E71" s="1">
        <v>95</v>
      </c>
      <c r="F71" s="1">
        <v>187</v>
      </c>
      <c r="G71" s="31">
        <v>1830</v>
      </c>
      <c r="H71" s="31">
        <v>3282</v>
      </c>
      <c r="I71" s="1">
        <v>232</v>
      </c>
      <c r="J71" s="1">
        <v>1034</v>
      </c>
      <c r="K71" s="1">
        <v>20</v>
      </c>
      <c r="L71" s="1">
        <v>62</v>
      </c>
      <c r="M71" s="31">
        <v>252</v>
      </c>
      <c r="N71" s="31">
        <v>1096</v>
      </c>
      <c r="O71" s="1">
        <v>1967</v>
      </c>
      <c r="P71" s="1">
        <v>4129</v>
      </c>
      <c r="Q71" s="1">
        <v>115</v>
      </c>
      <c r="R71" s="1">
        <v>249</v>
      </c>
      <c r="S71" s="31">
        <v>2082</v>
      </c>
      <c r="T71" s="31">
        <v>4378</v>
      </c>
    </row>
    <row r="72" spans="1:20" ht="21" customHeight="1" thickBot="1" x14ac:dyDescent="0.3">
      <c r="A72" s="42">
        <v>2021</v>
      </c>
      <c r="B72" s="43">
        <v>12</v>
      </c>
      <c r="C72" s="44">
        <v>1680</v>
      </c>
      <c r="D72" s="44">
        <v>3289</v>
      </c>
      <c r="E72" s="44">
        <v>50</v>
      </c>
      <c r="F72" s="44">
        <v>145</v>
      </c>
      <c r="G72" s="45">
        <v>1730</v>
      </c>
      <c r="H72" s="45">
        <v>3434</v>
      </c>
      <c r="I72" s="44">
        <v>251</v>
      </c>
      <c r="J72" s="44">
        <v>796</v>
      </c>
      <c r="K72" s="44">
        <v>7</v>
      </c>
      <c r="L72" s="44">
        <v>13</v>
      </c>
      <c r="M72" s="45">
        <v>258</v>
      </c>
      <c r="N72" s="45">
        <v>809</v>
      </c>
      <c r="O72" s="44">
        <v>1931</v>
      </c>
      <c r="P72" s="44">
        <v>4085</v>
      </c>
      <c r="Q72" s="44">
        <v>57</v>
      </c>
      <c r="R72" s="44">
        <v>158</v>
      </c>
      <c r="S72" s="45">
        <v>1988</v>
      </c>
      <c r="T72" s="45">
        <v>4243</v>
      </c>
    </row>
    <row r="73" spans="1:20" ht="21" customHeight="1" x14ac:dyDescent="0.25">
      <c r="A73" s="85" t="s">
        <v>10</v>
      </c>
      <c r="B73" s="85"/>
      <c r="C73" s="38">
        <f>SUM(C61:C72)</f>
        <v>132045</v>
      </c>
      <c r="D73" s="38">
        <f t="shared" ref="D73:T73" si="9">SUM(D61:D72)</f>
        <v>723670</v>
      </c>
      <c r="E73" s="38">
        <f t="shared" si="9"/>
        <v>3414</v>
      </c>
      <c r="F73" s="38">
        <f t="shared" si="9"/>
        <v>15764</v>
      </c>
      <c r="G73" s="39">
        <f t="shared" si="9"/>
        <v>135459</v>
      </c>
      <c r="H73" s="39">
        <f t="shared" si="9"/>
        <v>739434</v>
      </c>
      <c r="I73" s="38">
        <f t="shared" si="9"/>
        <v>24906</v>
      </c>
      <c r="J73" s="38">
        <f t="shared" si="9"/>
        <v>158943</v>
      </c>
      <c r="K73" s="38">
        <f t="shared" si="9"/>
        <v>1148</v>
      </c>
      <c r="L73" s="38">
        <f t="shared" si="9"/>
        <v>4847</v>
      </c>
      <c r="M73" s="39">
        <f t="shared" si="9"/>
        <v>26054</v>
      </c>
      <c r="N73" s="39">
        <f t="shared" si="9"/>
        <v>163790</v>
      </c>
      <c r="O73" s="38">
        <f t="shared" si="9"/>
        <v>156951</v>
      </c>
      <c r="P73" s="38">
        <f t="shared" si="9"/>
        <v>882613</v>
      </c>
      <c r="Q73" s="38">
        <f t="shared" si="9"/>
        <v>4562</v>
      </c>
      <c r="R73" s="38">
        <f t="shared" si="9"/>
        <v>20611</v>
      </c>
      <c r="S73" s="39">
        <f t="shared" si="9"/>
        <v>161513</v>
      </c>
      <c r="T73" s="39">
        <f t="shared" si="9"/>
        <v>903224</v>
      </c>
    </row>
    <row r="74" spans="1:20" ht="21" customHeight="1" thickBot="1" x14ac:dyDescent="0.3">
      <c r="A74" s="86" t="s">
        <v>209</v>
      </c>
      <c r="B74" s="86"/>
      <c r="C74" s="20">
        <f>(C73-C87)/C87</f>
        <v>0.32617909368471798</v>
      </c>
      <c r="D74" s="20">
        <f t="shared" ref="D74:T74" si="10">(D73-D87)/D87</f>
        <v>0.32535438262334715</v>
      </c>
      <c r="E74" s="20">
        <f t="shared" si="10"/>
        <v>0.82274426054458094</v>
      </c>
      <c r="F74" s="20">
        <f t="shared" si="10"/>
        <v>0.83344963945103512</v>
      </c>
      <c r="G74" s="34">
        <f t="shared" si="10"/>
        <v>0.3353476405003894</v>
      </c>
      <c r="H74" s="34">
        <f t="shared" si="10"/>
        <v>0.33323116090714688</v>
      </c>
      <c r="I74" s="20">
        <f t="shared" si="10"/>
        <v>0.1765873015873016</v>
      </c>
      <c r="J74" s="20">
        <f t="shared" si="10"/>
        <v>0.19236164769956715</v>
      </c>
      <c r="K74" s="20">
        <f t="shared" si="10"/>
        <v>0.92941176470588238</v>
      </c>
      <c r="L74" s="20">
        <f t="shared" si="10"/>
        <v>1.1212253829321663</v>
      </c>
      <c r="M74" s="34">
        <f t="shared" si="10"/>
        <v>0.19716950788034737</v>
      </c>
      <c r="N74" s="34">
        <f t="shared" si="10"/>
        <v>0.20801557682946617</v>
      </c>
      <c r="O74" s="20">
        <f t="shared" si="10"/>
        <v>0.29995196130400215</v>
      </c>
      <c r="P74" s="20">
        <f t="shared" si="10"/>
        <v>0.29925764108573122</v>
      </c>
      <c r="Q74" s="20">
        <f t="shared" si="10"/>
        <v>0.84846029173419768</v>
      </c>
      <c r="R74" s="20">
        <f t="shared" si="10"/>
        <v>0.89387117522741888</v>
      </c>
      <c r="S74" s="34">
        <f t="shared" si="10"/>
        <v>0.31093957988377002</v>
      </c>
      <c r="T74" s="34">
        <f t="shared" si="10"/>
        <v>0.3086333895485972</v>
      </c>
    </row>
    <row r="75" spans="1:20" ht="21" customHeight="1" thickTop="1" x14ac:dyDescent="0.25">
      <c r="A75" s="23">
        <v>2020</v>
      </c>
      <c r="B75" s="15">
        <v>1</v>
      </c>
      <c r="C75" s="16">
        <v>1296</v>
      </c>
      <c r="D75" s="16">
        <v>2965</v>
      </c>
      <c r="E75" s="16">
        <v>102</v>
      </c>
      <c r="F75" s="16">
        <v>256</v>
      </c>
      <c r="G75" s="33">
        <v>1398</v>
      </c>
      <c r="H75" s="33">
        <v>3221</v>
      </c>
      <c r="I75" s="16">
        <v>141</v>
      </c>
      <c r="J75" s="16">
        <v>387</v>
      </c>
      <c r="K75" s="16">
        <v>21</v>
      </c>
      <c r="L75" s="16">
        <v>61</v>
      </c>
      <c r="M75" s="33">
        <v>162</v>
      </c>
      <c r="N75" s="33">
        <v>448</v>
      </c>
      <c r="O75" s="16">
        <v>1437</v>
      </c>
      <c r="P75" s="16">
        <v>3352</v>
      </c>
      <c r="Q75" s="16">
        <v>123</v>
      </c>
      <c r="R75" s="16">
        <v>317</v>
      </c>
      <c r="S75" s="33">
        <v>1560</v>
      </c>
      <c r="T75" s="33">
        <v>3669</v>
      </c>
    </row>
    <row r="76" spans="1:20" ht="21" customHeight="1" x14ac:dyDescent="0.25">
      <c r="A76" s="22">
        <v>2020</v>
      </c>
      <c r="B76" s="9">
        <v>2</v>
      </c>
      <c r="C76" s="10">
        <v>1443</v>
      </c>
      <c r="D76" s="10">
        <v>2673</v>
      </c>
      <c r="E76" s="10">
        <v>71</v>
      </c>
      <c r="F76" s="10">
        <v>161</v>
      </c>
      <c r="G76" s="31">
        <v>1514</v>
      </c>
      <c r="H76" s="31">
        <v>2834</v>
      </c>
      <c r="I76" s="10">
        <v>219</v>
      </c>
      <c r="J76" s="10">
        <v>386</v>
      </c>
      <c r="K76" s="10">
        <v>22</v>
      </c>
      <c r="L76" s="10">
        <v>56</v>
      </c>
      <c r="M76" s="31">
        <v>241</v>
      </c>
      <c r="N76" s="31">
        <v>442</v>
      </c>
      <c r="O76" s="10">
        <v>1662</v>
      </c>
      <c r="P76" s="10">
        <v>3059</v>
      </c>
      <c r="Q76" s="10">
        <v>93</v>
      </c>
      <c r="R76" s="10">
        <v>217</v>
      </c>
      <c r="S76" s="31">
        <v>1755</v>
      </c>
      <c r="T76" s="31">
        <v>3276</v>
      </c>
    </row>
    <row r="77" spans="1:20" ht="21" customHeight="1" x14ac:dyDescent="0.25">
      <c r="A77" s="21">
        <v>2020</v>
      </c>
      <c r="B77" s="4">
        <v>3</v>
      </c>
      <c r="C77" s="1">
        <v>335</v>
      </c>
      <c r="D77" s="1">
        <v>870</v>
      </c>
      <c r="E77" s="1">
        <v>16</v>
      </c>
      <c r="F77" s="1">
        <v>51</v>
      </c>
      <c r="G77" s="31">
        <v>351</v>
      </c>
      <c r="H77" s="31">
        <v>921</v>
      </c>
      <c r="I77" s="1">
        <v>33</v>
      </c>
      <c r="J77" s="1">
        <v>74</v>
      </c>
      <c r="K77" s="1">
        <v>2</v>
      </c>
      <c r="L77" s="1">
        <v>4</v>
      </c>
      <c r="M77" s="31">
        <v>35</v>
      </c>
      <c r="N77" s="31">
        <v>78</v>
      </c>
      <c r="O77" s="1">
        <v>368</v>
      </c>
      <c r="P77" s="1">
        <v>944</v>
      </c>
      <c r="Q77" s="1">
        <v>18</v>
      </c>
      <c r="R77" s="1">
        <v>55</v>
      </c>
      <c r="S77" s="31">
        <v>386</v>
      </c>
      <c r="T77" s="31">
        <v>999</v>
      </c>
    </row>
    <row r="78" spans="1:20" ht="21" customHeight="1" x14ac:dyDescent="0.25">
      <c r="A78" s="22">
        <v>2020</v>
      </c>
      <c r="B78" s="9">
        <v>4</v>
      </c>
      <c r="C78" s="10">
        <v>85</v>
      </c>
      <c r="D78" s="10">
        <v>262</v>
      </c>
      <c r="E78" s="10">
        <v>2</v>
      </c>
      <c r="F78" s="10">
        <v>2</v>
      </c>
      <c r="G78" s="31">
        <v>87</v>
      </c>
      <c r="H78" s="31">
        <v>264</v>
      </c>
      <c r="I78" s="10">
        <v>11</v>
      </c>
      <c r="J78" s="10">
        <v>32</v>
      </c>
      <c r="K78" s="10">
        <v>0</v>
      </c>
      <c r="L78" s="10">
        <v>0</v>
      </c>
      <c r="M78" s="31">
        <v>11</v>
      </c>
      <c r="N78" s="31">
        <v>32</v>
      </c>
      <c r="O78" s="10">
        <v>96</v>
      </c>
      <c r="P78" s="10">
        <v>294</v>
      </c>
      <c r="Q78" s="10">
        <v>2</v>
      </c>
      <c r="R78" s="10">
        <v>2</v>
      </c>
      <c r="S78" s="31">
        <v>98</v>
      </c>
      <c r="T78" s="31">
        <v>296</v>
      </c>
    </row>
    <row r="79" spans="1:20" ht="21" customHeight="1" x14ac:dyDescent="0.25">
      <c r="A79" s="21">
        <v>2020</v>
      </c>
      <c r="B79" s="4">
        <v>5</v>
      </c>
      <c r="C79" s="1">
        <v>606</v>
      </c>
      <c r="D79" s="1">
        <v>1964</v>
      </c>
      <c r="E79" s="1">
        <v>11</v>
      </c>
      <c r="F79" s="1">
        <v>31</v>
      </c>
      <c r="G79" s="31">
        <v>617</v>
      </c>
      <c r="H79" s="31">
        <v>1995</v>
      </c>
      <c r="I79" s="1">
        <v>45</v>
      </c>
      <c r="J79" s="1">
        <v>191</v>
      </c>
      <c r="K79" s="1">
        <v>0</v>
      </c>
      <c r="L79" s="1">
        <v>0</v>
      </c>
      <c r="M79" s="31">
        <v>45</v>
      </c>
      <c r="N79" s="31">
        <v>191</v>
      </c>
      <c r="O79" s="1">
        <v>651</v>
      </c>
      <c r="P79" s="1">
        <v>2155</v>
      </c>
      <c r="Q79" s="1">
        <v>11</v>
      </c>
      <c r="R79" s="1">
        <v>31</v>
      </c>
      <c r="S79" s="31">
        <v>662</v>
      </c>
      <c r="T79" s="31">
        <v>2186</v>
      </c>
    </row>
    <row r="80" spans="1:20" ht="21" customHeight="1" x14ac:dyDescent="0.25">
      <c r="A80" s="22">
        <v>2020</v>
      </c>
      <c r="B80" s="9">
        <v>6</v>
      </c>
      <c r="C80" s="10">
        <v>8739</v>
      </c>
      <c r="D80" s="10">
        <v>36684</v>
      </c>
      <c r="E80" s="10">
        <v>119</v>
      </c>
      <c r="F80" s="10">
        <v>486</v>
      </c>
      <c r="G80" s="31">
        <v>8858</v>
      </c>
      <c r="H80" s="31">
        <v>37170</v>
      </c>
      <c r="I80" s="10">
        <v>1432</v>
      </c>
      <c r="J80" s="10">
        <v>4948</v>
      </c>
      <c r="K80" s="10">
        <v>16</v>
      </c>
      <c r="L80" s="10">
        <v>36</v>
      </c>
      <c r="M80" s="31">
        <v>1448</v>
      </c>
      <c r="N80" s="31">
        <v>4984</v>
      </c>
      <c r="O80" s="10">
        <v>10171</v>
      </c>
      <c r="P80" s="10">
        <v>41632</v>
      </c>
      <c r="Q80" s="10">
        <v>135</v>
      </c>
      <c r="R80" s="10">
        <v>522</v>
      </c>
      <c r="S80" s="31">
        <v>10306</v>
      </c>
      <c r="T80" s="31">
        <v>42154</v>
      </c>
    </row>
    <row r="81" spans="1:20" ht="21" customHeight="1" x14ac:dyDescent="0.25">
      <c r="A81" s="21">
        <v>2020</v>
      </c>
      <c r="B81" s="4">
        <v>7</v>
      </c>
      <c r="C81" s="1">
        <v>27984</v>
      </c>
      <c r="D81" s="1">
        <v>160719</v>
      </c>
      <c r="E81" s="1">
        <v>470</v>
      </c>
      <c r="F81" s="1">
        <v>2675</v>
      </c>
      <c r="G81" s="31">
        <v>28454</v>
      </c>
      <c r="H81" s="31">
        <v>163394</v>
      </c>
      <c r="I81" s="1">
        <v>5995</v>
      </c>
      <c r="J81" s="1">
        <v>37336</v>
      </c>
      <c r="K81" s="1">
        <v>184</v>
      </c>
      <c r="L81" s="1">
        <v>712</v>
      </c>
      <c r="M81" s="31">
        <v>6179</v>
      </c>
      <c r="N81" s="31">
        <v>38048</v>
      </c>
      <c r="O81" s="1">
        <v>33979</v>
      </c>
      <c r="P81" s="1">
        <v>198055</v>
      </c>
      <c r="Q81" s="1">
        <v>654</v>
      </c>
      <c r="R81" s="1">
        <v>3387</v>
      </c>
      <c r="S81" s="31">
        <v>34633</v>
      </c>
      <c r="T81" s="31">
        <v>201442</v>
      </c>
    </row>
    <row r="82" spans="1:20" ht="21" customHeight="1" x14ac:dyDescent="0.25">
      <c r="A82" s="22">
        <v>2020</v>
      </c>
      <c r="B82" s="9">
        <v>8</v>
      </c>
      <c r="C82" s="10">
        <v>39754</v>
      </c>
      <c r="D82" s="10">
        <v>245795</v>
      </c>
      <c r="E82" s="10">
        <v>498</v>
      </c>
      <c r="F82" s="10">
        <v>2872</v>
      </c>
      <c r="G82" s="31">
        <v>40252</v>
      </c>
      <c r="H82" s="31">
        <v>248667</v>
      </c>
      <c r="I82" s="10">
        <v>10923</v>
      </c>
      <c r="J82" s="10">
        <v>72120</v>
      </c>
      <c r="K82" s="10">
        <v>180</v>
      </c>
      <c r="L82" s="10">
        <v>649</v>
      </c>
      <c r="M82" s="31">
        <v>11103</v>
      </c>
      <c r="N82" s="31">
        <v>72769</v>
      </c>
      <c r="O82" s="10">
        <v>50677</v>
      </c>
      <c r="P82" s="10">
        <v>317915</v>
      </c>
      <c r="Q82" s="10">
        <v>678</v>
      </c>
      <c r="R82" s="10">
        <v>3521</v>
      </c>
      <c r="S82" s="31">
        <v>51355</v>
      </c>
      <c r="T82" s="31">
        <v>321436</v>
      </c>
    </row>
    <row r="83" spans="1:20" ht="21" customHeight="1" x14ac:dyDescent="0.25">
      <c r="A83" s="21">
        <v>2020</v>
      </c>
      <c r="B83" s="4">
        <v>9</v>
      </c>
      <c r="C83" s="1">
        <v>16100</v>
      </c>
      <c r="D83" s="1">
        <v>87110</v>
      </c>
      <c r="E83" s="1">
        <v>339</v>
      </c>
      <c r="F83" s="1">
        <v>1598</v>
      </c>
      <c r="G83" s="31">
        <v>16439</v>
      </c>
      <c r="H83" s="31">
        <v>88708</v>
      </c>
      <c r="I83" s="1">
        <v>1949</v>
      </c>
      <c r="J83" s="1">
        <v>16484</v>
      </c>
      <c r="K83" s="1">
        <v>100</v>
      </c>
      <c r="L83" s="1">
        <v>480</v>
      </c>
      <c r="M83" s="31">
        <v>2049</v>
      </c>
      <c r="N83" s="31">
        <v>16964</v>
      </c>
      <c r="O83" s="1">
        <v>18049</v>
      </c>
      <c r="P83" s="1">
        <v>103594</v>
      </c>
      <c r="Q83" s="1">
        <v>439</v>
      </c>
      <c r="R83" s="1">
        <v>2078</v>
      </c>
      <c r="S83" s="31">
        <v>18488</v>
      </c>
      <c r="T83" s="31">
        <v>105672</v>
      </c>
    </row>
    <row r="84" spans="1:20" ht="21" customHeight="1" x14ac:dyDescent="0.25">
      <c r="A84" s="22">
        <v>2020</v>
      </c>
      <c r="B84" s="9">
        <v>10</v>
      </c>
      <c r="C84" s="10">
        <v>1766</v>
      </c>
      <c r="D84" s="10">
        <v>3337</v>
      </c>
      <c r="E84" s="10">
        <v>211</v>
      </c>
      <c r="F84" s="10">
        <v>347</v>
      </c>
      <c r="G84" s="31">
        <v>1977</v>
      </c>
      <c r="H84" s="31">
        <v>3684</v>
      </c>
      <c r="I84" s="10">
        <v>331</v>
      </c>
      <c r="J84" s="10">
        <v>853</v>
      </c>
      <c r="K84" s="10">
        <v>62</v>
      </c>
      <c r="L84" s="10">
        <v>262</v>
      </c>
      <c r="M84" s="31">
        <v>393</v>
      </c>
      <c r="N84" s="31">
        <v>1115</v>
      </c>
      <c r="O84" s="10">
        <v>2097</v>
      </c>
      <c r="P84" s="10">
        <v>4190</v>
      </c>
      <c r="Q84" s="10">
        <v>273</v>
      </c>
      <c r="R84" s="10">
        <v>609</v>
      </c>
      <c r="S84" s="31">
        <v>2370</v>
      </c>
      <c r="T84" s="31">
        <v>4799</v>
      </c>
    </row>
    <row r="85" spans="1:20" ht="21" customHeight="1" x14ac:dyDescent="0.25">
      <c r="A85" s="21">
        <v>2020</v>
      </c>
      <c r="B85" s="4">
        <v>11</v>
      </c>
      <c r="C85" s="1">
        <v>745</v>
      </c>
      <c r="D85" s="1">
        <v>1881</v>
      </c>
      <c r="E85" s="1">
        <v>17</v>
      </c>
      <c r="F85" s="1">
        <v>86</v>
      </c>
      <c r="G85" s="31">
        <v>762</v>
      </c>
      <c r="H85" s="31">
        <v>1967</v>
      </c>
      <c r="I85" s="1">
        <v>44</v>
      </c>
      <c r="J85" s="1">
        <v>248</v>
      </c>
      <c r="K85" s="1">
        <v>8</v>
      </c>
      <c r="L85" s="1">
        <v>25</v>
      </c>
      <c r="M85" s="31">
        <v>52</v>
      </c>
      <c r="N85" s="31">
        <v>273</v>
      </c>
      <c r="O85" s="1">
        <v>789</v>
      </c>
      <c r="P85" s="1">
        <v>2129</v>
      </c>
      <c r="Q85" s="1">
        <v>25</v>
      </c>
      <c r="R85" s="1">
        <v>111</v>
      </c>
      <c r="S85" s="31">
        <v>814</v>
      </c>
      <c r="T85" s="31">
        <v>2240</v>
      </c>
    </row>
    <row r="86" spans="1:20" ht="21" customHeight="1" thickBot="1" x14ac:dyDescent="0.3">
      <c r="A86" s="42">
        <v>2020</v>
      </c>
      <c r="B86" s="43">
        <v>12</v>
      </c>
      <c r="C86" s="44">
        <v>715</v>
      </c>
      <c r="D86" s="44">
        <v>1760</v>
      </c>
      <c r="E86" s="44">
        <v>17</v>
      </c>
      <c r="F86" s="44">
        <v>33</v>
      </c>
      <c r="G86" s="45">
        <v>732</v>
      </c>
      <c r="H86" s="45">
        <v>1793</v>
      </c>
      <c r="I86" s="44">
        <v>45</v>
      </c>
      <c r="J86" s="44">
        <v>242</v>
      </c>
      <c r="K86" s="44">
        <v>0</v>
      </c>
      <c r="L86" s="44">
        <v>0</v>
      </c>
      <c r="M86" s="45">
        <v>45</v>
      </c>
      <c r="N86" s="45">
        <v>242</v>
      </c>
      <c r="O86" s="44">
        <v>760</v>
      </c>
      <c r="P86" s="44">
        <v>2002</v>
      </c>
      <c r="Q86" s="44">
        <v>17</v>
      </c>
      <c r="R86" s="44">
        <v>33</v>
      </c>
      <c r="S86" s="45">
        <v>777</v>
      </c>
      <c r="T86" s="45">
        <v>2035</v>
      </c>
    </row>
    <row r="87" spans="1:20" ht="21" customHeight="1" x14ac:dyDescent="0.25">
      <c r="A87" s="85" t="s">
        <v>9</v>
      </c>
      <c r="B87" s="85"/>
      <c r="C87" s="38">
        <f>SUM(C75:C86)</f>
        <v>99568</v>
      </c>
      <c r="D87" s="38">
        <f t="shared" ref="D87:T87" si="11">SUM(D75:D86)</f>
        <v>546020</v>
      </c>
      <c r="E87" s="38">
        <f t="shared" si="11"/>
        <v>1873</v>
      </c>
      <c r="F87" s="38">
        <f t="shared" si="11"/>
        <v>8598</v>
      </c>
      <c r="G87" s="39">
        <f t="shared" si="11"/>
        <v>101441</v>
      </c>
      <c r="H87" s="39">
        <f t="shared" si="11"/>
        <v>554618</v>
      </c>
      <c r="I87" s="38">
        <f t="shared" si="11"/>
        <v>21168</v>
      </c>
      <c r="J87" s="38">
        <f t="shared" si="11"/>
        <v>133301</v>
      </c>
      <c r="K87" s="38">
        <f t="shared" si="11"/>
        <v>595</v>
      </c>
      <c r="L87" s="38">
        <f t="shared" si="11"/>
        <v>2285</v>
      </c>
      <c r="M87" s="39">
        <f t="shared" si="11"/>
        <v>21763</v>
      </c>
      <c r="N87" s="39">
        <f t="shared" si="11"/>
        <v>135586</v>
      </c>
      <c r="O87" s="38">
        <f t="shared" si="11"/>
        <v>120736</v>
      </c>
      <c r="P87" s="38">
        <f t="shared" si="11"/>
        <v>679321</v>
      </c>
      <c r="Q87" s="38">
        <f t="shared" si="11"/>
        <v>2468</v>
      </c>
      <c r="R87" s="38">
        <f t="shared" si="11"/>
        <v>10883</v>
      </c>
      <c r="S87" s="39">
        <f t="shared" si="11"/>
        <v>123204</v>
      </c>
      <c r="T87" s="39">
        <f t="shared" si="11"/>
        <v>690204</v>
      </c>
    </row>
    <row r="88" spans="1:20" ht="21" customHeight="1" thickBot="1" x14ac:dyDescent="0.3">
      <c r="A88" s="86" t="s">
        <v>210</v>
      </c>
      <c r="B88" s="86"/>
      <c r="C88" s="20">
        <f>(C87-C101)/C101</f>
        <v>-0.52628849548259404</v>
      </c>
      <c r="D88" s="20">
        <f t="shared" ref="D88:T88" si="12">(D87-D101)/D101</f>
        <v>-0.43004353848578764</v>
      </c>
      <c r="E88" s="20">
        <f t="shared" si="12"/>
        <v>-0.84147270418958953</v>
      </c>
      <c r="F88" s="20">
        <f t="shared" si="12"/>
        <v>-0.81071680169073612</v>
      </c>
      <c r="G88" s="34">
        <f t="shared" si="12"/>
        <v>-0.54306267511103501</v>
      </c>
      <c r="H88" s="34">
        <f t="shared" si="12"/>
        <v>-0.44727618451566481</v>
      </c>
      <c r="I88" s="20">
        <f t="shared" si="12"/>
        <v>-0.58213080127129513</v>
      </c>
      <c r="J88" s="20">
        <f t="shared" si="12"/>
        <v>-0.46615111054153419</v>
      </c>
      <c r="K88" s="20">
        <f t="shared" si="12"/>
        <v>-0.80498197312356601</v>
      </c>
      <c r="L88" s="20">
        <f t="shared" si="12"/>
        <v>-0.81508456745164681</v>
      </c>
      <c r="M88" s="34">
        <f t="shared" si="12"/>
        <v>-0.59479034780665818</v>
      </c>
      <c r="N88" s="34">
        <f t="shared" si="12"/>
        <v>-0.48260479670298218</v>
      </c>
      <c r="O88" s="20">
        <f t="shared" si="12"/>
        <v>-0.53713330573062823</v>
      </c>
      <c r="P88" s="20">
        <f t="shared" si="12"/>
        <v>-0.4375089529610392</v>
      </c>
      <c r="Q88" s="20">
        <f t="shared" si="12"/>
        <v>-0.83398358670792416</v>
      </c>
      <c r="R88" s="20">
        <f t="shared" si="12"/>
        <v>-0.81165088870043789</v>
      </c>
      <c r="S88" s="34">
        <f t="shared" si="12"/>
        <v>-0.55313916796634144</v>
      </c>
      <c r="T88" s="34">
        <f t="shared" si="12"/>
        <v>-0.45459200525965598</v>
      </c>
    </row>
    <row r="89" spans="1:20" ht="21" customHeight="1" thickTop="1" x14ac:dyDescent="0.25">
      <c r="A89" s="23">
        <v>2019</v>
      </c>
      <c r="B89" s="15">
        <v>1</v>
      </c>
      <c r="C89" s="16">
        <v>2389</v>
      </c>
      <c r="D89" s="16">
        <v>4294</v>
      </c>
      <c r="E89" s="16">
        <v>177</v>
      </c>
      <c r="F89" s="16">
        <v>436</v>
      </c>
      <c r="G89" s="33">
        <v>2566</v>
      </c>
      <c r="H89" s="33">
        <v>4730</v>
      </c>
      <c r="I89" s="16">
        <v>228</v>
      </c>
      <c r="J89" s="16">
        <v>523</v>
      </c>
      <c r="K89" s="16">
        <v>8</v>
      </c>
      <c r="L89" s="16">
        <v>43</v>
      </c>
      <c r="M89" s="33">
        <v>236</v>
      </c>
      <c r="N89" s="33">
        <v>566</v>
      </c>
      <c r="O89" s="16">
        <v>2617</v>
      </c>
      <c r="P89" s="16">
        <v>4817</v>
      </c>
      <c r="Q89" s="16">
        <v>185</v>
      </c>
      <c r="R89" s="16">
        <v>479</v>
      </c>
      <c r="S89" s="33">
        <v>2802</v>
      </c>
      <c r="T89" s="33">
        <v>5296</v>
      </c>
    </row>
    <row r="90" spans="1:20" ht="21" customHeight="1" x14ac:dyDescent="0.25">
      <c r="A90" s="22">
        <v>2019</v>
      </c>
      <c r="B90" s="9">
        <v>2</v>
      </c>
      <c r="C90" s="10">
        <v>2153</v>
      </c>
      <c r="D90" s="10">
        <v>3679</v>
      </c>
      <c r="E90" s="10">
        <v>103</v>
      </c>
      <c r="F90" s="10">
        <v>291</v>
      </c>
      <c r="G90" s="31">
        <v>2256</v>
      </c>
      <c r="H90" s="31">
        <v>3970</v>
      </c>
      <c r="I90" s="10">
        <v>118</v>
      </c>
      <c r="J90" s="10">
        <v>188</v>
      </c>
      <c r="K90" s="10">
        <v>11</v>
      </c>
      <c r="L90" s="10">
        <v>15</v>
      </c>
      <c r="M90" s="31">
        <v>129</v>
      </c>
      <c r="N90" s="31">
        <v>203</v>
      </c>
      <c r="O90" s="10">
        <v>2271</v>
      </c>
      <c r="P90" s="10">
        <v>3867</v>
      </c>
      <c r="Q90" s="10">
        <v>114</v>
      </c>
      <c r="R90" s="10">
        <v>306</v>
      </c>
      <c r="S90" s="31">
        <v>2385</v>
      </c>
      <c r="T90" s="31">
        <v>4173</v>
      </c>
    </row>
    <row r="91" spans="1:20" ht="21" customHeight="1" x14ac:dyDescent="0.25">
      <c r="A91" s="21">
        <v>2019</v>
      </c>
      <c r="B91" s="4">
        <v>3</v>
      </c>
      <c r="C91" s="1">
        <v>5636</v>
      </c>
      <c r="D91" s="1">
        <v>11066</v>
      </c>
      <c r="E91" s="1">
        <v>590</v>
      </c>
      <c r="F91" s="1">
        <v>952</v>
      </c>
      <c r="G91" s="31">
        <v>6226</v>
      </c>
      <c r="H91" s="31">
        <v>12018</v>
      </c>
      <c r="I91" s="1">
        <v>1572</v>
      </c>
      <c r="J91" s="1">
        <v>4810</v>
      </c>
      <c r="K91" s="1">
        <v>25</v>
      </c>
      <c r="L91" s="1">
        <v>37</v>
      </c>
      <c r="M91" s="31">
        <v>1597</v>
      </c>
      <c r="N91" s="31">
        <v>4847</v>
      </c>
      <c r="O91" s="1">
        <v>7208</v>
      </c>
      <c r="P91" s="1">
        <v>15876</v>
      </c>
      <c r="Q91" s="1">
        <v>615</v>
      </c>
      <c r="R91" s="1">
        <v>989</v>
      </c>
      <c r="S91" s="31">
        <v>7823</v>
      </c>
      <c r="T91" s="31">
        <v>16865</v>
      </c>
    </row>
    <row r="92" spans="1:20" ht="21" customHeight="1" x14ac:dyDescent="0.25">
      <c r="A92" s="22">
        <v>2019</v>
      </c>
      <c r="B92" s="9">
        <v>4</v>
      </c>
      <c r="C92" s="10">
        <v>15255</v>
      </c>
      <c r="D92" s="10">
        <v>33425</v>
      </c>
      <c r="E92" s="10">
        <v>604</v>
      </c>
      <c r="F92" s="10">
        <v>1615</v>
      </c>
      <c r="G92" s="31">
        <v>15859</v>
      </c>
      <c r="H92" s="31">
        <v>35040</v>
      </c>
      <c r="I92" s="10">
        <v>5487</v>
      </c>
      <c r="J92" s="10">
        <v>14797</v>
      </c>
      <c r="K92" s="10">
        <v>118</v>
      </c>
      <c r="L92" s="10">
        <v>437</v>
      </c>
      <c r="M92" s="31">
        <v>5605</v>
      </c>
      <c r="N92" s="31">
        <v>15234</v>
      </c>
      <c r="O92" s="10">
        <v>20742</v>
      </c>
      <c r="P92" s="10">
        <v>48222</v>
      </c>
      <c r="Q92" s="10">
        <v>722</v>
      </c>
      <c r="R92" s="10">
        <v>2052</v>
      </c>
      <c r="S92" s="31">
        <v>21464</v>
      </c>
      <c r="T92" s="31">
        <v>50274</v>
      </c>
    </row>
    <row r="93" spans="1:20" ht="21" customHeight="1" x14ac:dyDescent="0.25">
      <c r="A93" s="21">
        <v>2019</v>
      </c>
      <c r="B93" s="4">
        <v>5</v>
      </c>
      <c r="C93" s="1">
        <v>25570</v>
      </c>
      <c r="D93" s="1">
        <v>63309</v>
      </c>
      <c r="E93" s="1">
        <v>1063</v>
      </c>
      <c r="F93" s="1">
        <v>3535</v>
      </c>
      <c r="G93" s="31">
        <v>26633</v>
      </c>
      <c r="H93" s="31">
        <v>66844</v>
      </c>
      <c r="I93" s="1">
        <v>9434</v>
      </c>
      <c r="J93" s="1">
        <v>22526</v>
      </c>
      <c r="K93" s="1">
        <v>420</v>
      </c>
      <c r="L93" s="1">
        <v>1340</v>
      </c>
      <c r="M93" s="31">
        <v>9854</v>
      </c>
      <c r="N93" s="31">
        <v>23866</v>
      </c>
      <c r="O93" s="1">
        <v>35004</v>
      </c>
      <c r="P93" s="1">
        <v>85835</v>
      </c>
      <c r="Q93" s="1">
        <v>1483</v>
      </c>
      <c r="R93" s="1">
        <v>4875</v>
      </c>
      <c r="S93" s="31">
        <v>36487</v>
      </c>
      <c r="T93" s="31">
        <v>90710</v>
      </c>
    </row>
    <row r="94" spans="1:20" ht="21" customHeight="1" x14ac:dyDescent="0.25">
      <c r="A94" s="22">
        <v>2019</v>
      </c>
      <c r="B94" s="9">
        <v>6</v>
      </c>
      <c r="C94" s="10">
        <v>40298</v>
      </c>
      <c r="D94" s="10">
        <v>149789</v>
      </c>
      <c r="E94" s="10">
        <v>2094</v>
      </c>
      <c r="F94" s="10">
        <v>8894</v>
      </c>
      <c r="G94" s="31">
        <v>42392</v>
      </c>
      <c r="H94" s="31">
        <v>158683</v>
      </c>
      <c r="I94" s="10">
        <v>8129</v>
      </c>
      <c r="J94" s="10">
        <v>28867</v>
      </c>
      <c r="K94" s="10">
        <v>526</v>
      </c>
      <c r="L94" s="10">
        <v>2374</v>
      </c>
      <c r="M94" s="31">
        <v>8655</v>
      </c>
      <c r="N94" s="31">
        <v>31241</v>
      </c>
      <c r="O94" s="10">
        <v>48427</v>
      </c>
      <c r="P94" s="10">
        <v>178656</v>
      </c>
      <c r="Q94" s="10">
        <v>2620</v>
      </c>
      <c r="R94" s="10">
        <v>11268</v>
      </c>
      <c r="S94" s="31">
        <v>51047</v>
      </c>
      <c r="T94" s="31">
        <v>189924</v>
      </c>
    </row>
    <row r="95" spans="1:20" ht="21" customHeight="1" x14ac:dyDescent="0.25">
      <c r="A95" s="21">
        <v>2019</v>
      </c>
      <c r="B95" s="4">
        <v>7</v>
      </c>
      <c r="C95" s="1">
        <v>36859</v>
      </c>
      <c r="D95" s="1">
        <v>252141</v>
      </c>
      <c r="E95" s="1">
        <v>1841</v>
      </c>
      <c r="F95" s="1">
        <v>9878</v>
      </c>
      <c r="G95" s="31">
        <v>38700</v>
      </c>
      <c r="H95" s="31">
        <v>262019</v>
      </c>
      <c r="I95" s="1">
        <v>8003</v>
      </c>
      <c r="J95" s="1">
        <v>66857</v>
      </c>
      <c r="K95" s="1">
        <v>620</v>
      </c>
      <c r="L95" s="1">
        <v>2303</v>
      </c>
      <c r="M95" s="31">
        <v>8623</v>
      </c>
      <c r="N95" s="31">
        <v>69160</v>
      </c>
      <c r="O95" s="1">
        <v>44862</v>
      </c>
      <c r="P95" s="1">
        <v>318998</v>
      </c>
      <c r="Q95" s="1">
        <v>2461</v>
      </c>
      <c r="R95" s="1">
        <v>12181</v>
      </c>
      <c r="S95" s="31">
        <v>47323</v>
      </c>
      <c r="T95" s="31">
        <v>331179</v>
      </c>
    </row>
    <row r="96" spans="1:20" ht="21" customHeight="1" x14ac:dyDescent="0.25">
      <c r="A96" s="22">
        <v>2019</v>
      </c>
      <c r="B96" s="9">
        <v>8</v>
      </c>
      <c r="C96" s="10">
        <v>43098</v>
      </c>
      <c r="D96" s="10">
        <v>299262</v>
      </c>
      <c r="E96" s="10">
        <v>1652</v>
      </c>
      <c r="F96" s="10">
        <v>8031</v>
      </c>
      <c r="G96" s="31">
        <v>44750</v>
      </c>
      <c r="H96" s="31">
        <v>307293</v>
      </c>
      <c r="I96" s="10">
        <v>11163</v>
      </c>
      <c r="J96" s="10">
        <v>83942</v>
      </c>
      <c r="K96" s="10">
        <v>592</v>
      </c>
      <c r="L96" s="10">
        <v>2770</v>
      </c>
      <c r="M96" s="31">
        <v>11755</v>
      </c>
      <c r="N96" s="31">
        <v>86712</v>
      </c>
      <c r="O96" s="10">
        <v>54261</v>
      </c>
      <c r="P96" s="10">
        <v>383204</v>
      </c>
      <c r="Q96" s="10">
        <v>2244</v>
      </c>
      <c r="R96" s="10">
        <v>10801</v>
      </c>
      <c r="S96" s="31">
        <v>56505</v>
      </c>
      <c r="T96" s="31">
        <v>394005</v>
      </c>
    </row>
    <row r="97" spans="1:20" ht="21" customHeight="1" x14ac:dyDescent="0.25">
      <c r="A97" s="21">
        <v>2019</v>
      </c>
      <c r="B97" s="4">
        <v>9</v>
      </c>
      <c r="C97" s="1">
        <v>23613</v>
      </c>
      <c r="D97" s="1">
        <v>108492</v>
      </c>
      <c r="E97" s="1">
        <v>2229</v>
      </c>
      <c r="F97" s="1">
        <v>8531</v>
      </c>
      <c r="G97" s="31">
        <v>25842</v>
      </c>
      <c r="H97" s="31">
        <v>117023</v>
      </c>
      <c r="I97" s="1">
        <v>3586</v>
      </c>
      <c r="J97" s="1">
        <v>19981</v>
      </c>
      <c r="K97" s="1">
        <v>532</v>
      </c>
      <c r="L97" s="1">
        <v>2543</v>
      </c>
      <c r="M97" s="31">
        <v>4118</v>
      </c>
      <c r="N97" s="31">
        <v>22524</v>
      </c>
      <c r="O97" s="1">
        <v>27199</v>
      </c>
      <c r="P97" s="1">
        <v>128473</v>
      </c>
      <c r="Q97" s="1">
        <v>2761</v>
      </c>
      <c r="R97" s="1">
        <v>11074</v>
      </c>
      <c r="S97" s="31">
        <v>29960</v>
      </c>
      <c r="T97" s="31">
        <v>139547</v>
      </c>
    </row>
    <row r="98" spans="1:20" ht="21" customHeight="1" x14ac:dyDescent="0.25">
      <c r="A98" s="22">
        <v>2019</v>
      </c>
      <c r="B98" s="9">
        <v>10</v>
      </c>
      <c r="C98" s="10">
        <v>8247</v>
      </c>
      <c r="D98" s="10">
        <v>16316</v>
      </c>
      <c r="E98" s="10">
        <v>1048</v>
      </c>
      <c r="F98" s="10">
        <v>2374</v>
      </c>
      <c r="G98" s="31">
        <v>9295</v>
      </c>
      <c r="H98" s="31">
        <v>18690</v>
      </c>
      <c r="I98" s="10">
        <v>2282</v>
      </c>
      <c r="J98" s="10">
        <v>5819</v>
      </c>
      <c r="K98" s="10">
        <v>138</v>
      </c>
      <c r="L98" s="10">
        <v>392</v>
      </c>
      <c r="M98" s="31">
        <v>2420</v>
      </c>
      <c r="N98" s="31">
        <v>6211</v>
      </c>
      <c r="O98" s="10">
        <v>10529</v>
      </c>
      <c r="P98" s="10">
        <v>22135</v>
      </c>
      <c r="Q98" s="10">
        <v>1186</v>
      </c>
      <c r="R98" s="10">
        <v>2766</v>
      </c>
      <c r="S98" s="31">
        <v>11715</v>
      </c>
      <c r="T98" s="31">
        <v>24901</v>
      </c>
    </row>
    <row r="99" spans="1:20" ht="21" customHeight="1" x14ac:dyDescent="0.25">
      <c r="A99" s="21">
        <v>2019</v>
      </c>
      <c r="B99" s="4">
        <v>11</v>
      </c>
      <c r="C99" s="1">
        <v>3787</v>
      </c>
      <c r="D99" s="1">
        <v>9345</v>
      </c>
      <c r="E99" s="1">
        <v>306</v>
      </c>
      <c r="F99" s="1">
        <v>652</v>
      </c>
      <c r="G99" s="31">
        <v>4093</v>
      </c>
      <c r="H99" s="31">
        <v>9997</v>
      </c>
      <c r="I99" s="1">
        <v>358</v>
      </c>
      <c r="J99" s="1">
        <v>705</v>
      </c>
      <c r="K99" s="1">
        <v>41</v>
      </c>
      <c r="L99" s="1">
        <v>70</v>
      </c>
      <c r="M99" s="31">
        <v>399</v>
      </c>
      <c r="N99" s="31">
        <v>775</v>
      </c>
      <c r="O99" s="1">
        <v>4145</v>
      </c>
      <c r="P99" s="1">
        <v>10050</v>
      </c>
      <c r="Q99" s="1">
        <v>347</v>
      </c>
      <c r="R99" s="1">
        <v>722</v>
      </c>
      <c r="S99" s="31">
        <v>4492</v>
      </c>
      <c r="T99" s="31">
        <v>10772</v>
      </c>
    </row>
    <row r="100" spans="1:20" ht="21" customHeight="1" thickBot="1" x14ac:dyDescent="0.3">
      <c r="A100" s="42">
        <v>2019</v>
      </c>
      <c r="B100" s="43">
        <v>12</v>
      </c>
      <c r="C100" s="44">
        <v>3282</v>
      </c>
      <c r="D100" s="44">
        <v>6885</v>
      </c>
      <c r="E100" s="44">
        <v>108</v>
      </c>
      <c r="F100" s="44">
        <v>235</v>
      </c>
      <c r="G100" s="45">
        <v>3390</v>
      </c>
      <c r="H100" s="45">
        <v>7120</v>
      </c>
      <c r="I100" s="44">
        <v>297</v>
      </c>
      <c r="J100" s="44">
        <v>683</v>
      </c>
      <c r="K100" s="44">
        <v>20</v>
      </c>
      <c r="L100" s="44">
        <v>33</v>
      </c>
      <c r="M100" s="45">
        <v>317</v>
      </c>
      <c r="N100" s="45">
        <v>716</v>
      </c>
      <c r="O100" s="44">
        <v>3579</v>
      </c>
      <c r="P100" s="44">
        <v>7568</v>
      </c>
      <c r="Q100" s="44">
        <v>128</v>
      </c>
      <c r="R100" s="44">
        <v>268</v>
      </c>
      <c r="S100" s="45">
        <v>3707</v>
      </c>
      <c r="T100" s="45">
        <v>7836</v>
      </c>
    </row>
    <row r="101" spans="1:20" ht="21" customHeight="1" x14ac:dyDescent="0.25">
      <c r="A101" s="85" t="s">
        <v>8</v>
      </c>
      <c r="B101" s="85"/>
      <c r="C101" s="38">
        <f>SUM(C89:C100)</f>
        <v>210187</v>
      </c>
      <c r="D101" s="38">
        <f t="shared" ref="D101:T101" si="13">SUM(D89:D100)</f>
        <v>958003</v>
      </c>
      <c r="E101" s="38">
        <f t="shared" si="13"/>
        <v>11815</v>
      </c>
      <c r="F101" s="38">
        <f t="shared" si="13"/>
        <v>45424</v>
      </c>
      <c r="G101" s="39">
        <f t="shared" si="13"/>
        <v>222002</v>
      </c>
      <c r="H101" s="39">
        <f t="shared" si="13"/>
        <v>1003427</v>
      </c>
      <c r="I101" s="38">
        <f t="shared" si="13"/>
        <v>50657</v>
      </c>
      <c r="J101" s="38">
        <f t="shared" si="13"/>
        <v>249698</v>
      </c>
      <c r="K101" s="38">
        <f t="shared" si="13"/>
        <v>3051</v>
      </c>
      <c r="L101" s="38">
        <f t="shared" si="13"/>
        <v>12357</v>
      </c>
      <c r="M101" s="39">
        <f t="shared" si="13"/>
        <v>53708</v>
      </c>
      <c r="N101" s="39">
        <f t="shared" si="13"/>
        <v>262055</v>
      </c>
      <c r="O101" s="38">
        <f t="shared" si="13"/>
        <v>260844</v>
      </c>
      <c r="P101" s="38">
        <f t="shared" si="13"/>
        <v>1207701</v>
      </c>
      <c r="Q101" s="38">
        <f t="shared" si="13"/>
        <v>14866</v>
      </c>
      <c r="R101" s="38">
        <f t="shared" si="13"/>
        <v>57781</v>
      </c>
      <c r="S101" s="39">
        <f t="shared" si="13"/>
        <v>275710</v>
      </c>
      <c r="T101" s="39">
        <f t="shared" si="13"/>
        <v>1265482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569</v>
      </c>
      <c r="D4" s="1">
        <v>1017</v>
      </c>
      <c r="E4" s="1">
        <v>19</v>
      </c>
      <c r="F4" s="1">
        <v>73</v>
      </c>
      <c r="G4" s="31">
        <v>588</v>
      </c>
      <c r="H4" s="31">
        <v>1090</v>
      </c>
      <c r="I4" s="1">
        <v>70</v>
      </c>
      <c r="J4" s="1">
        <v>110</v>
      </c>
      <c r="K4" s="1">
        <v>9</v>
      </c>
      <c r="L4" s="1">
        <v>13</v>
      </c>
      <c r="M4" s="31">
        <v>79</v>
      </c>
      <c r="N4" s="31">
        <v>123</v>
      </c>
      <c r="O4" s="1">
        <v>639</v>
      </c>
      <c r="P4" s="1">
        <v>1127</v>
      </c>
      <c r="Q4" s="1">
        <v>28</v>
      </c>
      <c r="R4" s="1">
        <v>86</v>
      </c>
      <c r="S4" s="31">
        <v>667</v>
      </c>
      <c r="T4" s="31">
        <v>1213</v>
      </c>
    </row>
    <row r="5" spans="1:20" ht="21" customHeight="1" x14ac:dyDescent="0.25">
      <c r="A5" s="22">
        <v>2025</v>
      </c>
      <c r="B5" s="9">
        <v>2</v>
      </c>
      <c r="C5" s="10">
        <v>517</v>
      </c>
      <c r="D5" s="10">
        <v>855</v>
      </c>
      <c r="E5" s="10">
        <v>33</v>
      </c>
      <c r="F5" s="10">
        <v>124</v>
      </c>
      <c r="G5" s="31">
        <v>550</v>
      </c>
      <c r="H5" s="31">
        <v>979</v>
      </c>
      <c r="I5" s="10">
        <v>51</v>
      </c>
      <c r="J5" s="10">
        <v>84</v>
      </c>
      <c r="K5" s="10">
        <v>26</v>
      </c>
      <c r="L5" s="10">
        <v>92</v>
      </c>
      <c r="M5" s="31">
        <v>77</v>
      </c>
      <c r="N5" s="31">
        <v>176</v>
      </c>
      <c r="O5" s="10">
        <v>568</v>
      </c>
      <c r="P5" s="10">
        <v>939</v>
      </c>
      <c r="Q5" s="10">
        <v>59</v>
      </c>
      <c r="R5" s="10">
        <v>216</v>
      </c>
      <c r="S5" s="31">
        <v>627</v>
      </c>
      <c r="T5" s="31">
        <v>1155</v>
      </c>
    </row>
    <row r="6" spans="1:20" ht="21" customHeight="1" x14ac:dyDescent="0.25">
      <c r="A6" s="21">
        <v>2025</v>
      </c>
      <c r="B6" s="4">
        <v>3</v>
      </c>
      <c r="C6" s="1">
        <v>476</v>
      </c>
      <c r="D6" s="1">
        <v>914</v>
      </c>
      <c r="E6" s="1">
        <v>72</v>
      </c>
      <c r="F6" s="1">
        <v>126</v>
      </c>
      <c r="G6" s="31">
        <v>548</v>
      </c>
      <c r="H6" s="31">
        <v>1040</v>
      </c>
      <c r="I6" s="1">
        <v>98</v>
      </c>
      <c r="J6" s="1">
        <v>193</v>
      </c>
      <c r="K6" s="1">
        <v>6</v>
      </c>
      <c r="L6" s="1">
        <v>8</v>
      </c>
      <c r="M6" s="31">
        <v>104</v>
      </c>
      <c r="N6" s="31">
        <v>201</v>
      </c>
      <c r="O6" s="1">
        <v>574</v>
      </c>
      <c r="P6" s="1">
        <v>1107</v>
      </c>
      <c r="Q6" s="1">
        <v>78</v>
      </c>
      <c r="R6" s="1">
        <v>134</v>
      </c>
      <c r="S6" s="31">
        <v>652</v>
      </c>
      <c r="T6" s="31">
        <v>1241</v>
      </c>
    </row>
    <row r="7" spans="1:20" ht="21" customHeight="1" x14ac:dyDescent="0.25">
      <c r="A7" s="22">
        <v>2025</v>
      </c>
      <c r="B7" s="9">
        <v>4</v>
      </c>
      <c r="C7" s="10">
        <v>537</v>
      </c>
      <c r="D7" s="10">
        <v>1495</v>
      </c>
      <c r="E7" s="10">
        <v>62</v>
      </c>
      <c r="F7" s="10">
        <v>181</v>
      </c>
      <c r="G7" s="31">
        <v>599</v>
      </c>
      <c r="H7" s="31">
        <v>1676</v>
      </c>
      <c r="I7" s="10">
        <v>176</v>
      </c>
      <c r="J7" s="10">
        <v>307</v>
      </c>
      <c r="K7" s="10">
        <v>67</v>
      </c>
      <c r="L7" s="10">
        <v>109</v>
      </c>
      <c r="M7" s="31">
        <v>243</v>
      </c>
      <c r="N7" s="31">
        <v>416</v>
      </c>
      <c r="O7" s="10">
        <v>713</v>
      </c>
      <c r="P7" s="10">
        <v>1802</v>
      </c>
      <c r="Q7" s="10">
        <v>129</v>
      </c>
      <c r="R7" s="10">
        <v>290</v>
      </c>
      <c r="S7" s="31">
        <v>842</v>
      </c>
      <c r="T7" s="31">
        <v>2092</v>
      </c>
    </row>
    <row r="8" spans="1:20" ht="21" customHeight="1" x14ac:dyDescent="0.25">
      <c r="A8" s="21">
        <v>2025</v>
      </c>
      <c r="B8" s="4">
        <v>5</v>
      </c>
      <c r="C8" s="1">
        <v>525</v>
      </c>
      <c r="D8" s="1">
        <v>1807</v>
      </c>
      <c r="E8" s="1">
        <v>80</v>
      </c>
      <c r="F8" s="1">
        <v>130</v>
      </c>
      <c r="G8" s="31">
        <v>605</v>
      </c>
      <c r="H8" s="31">
        <v>1937</v>
      </c>
      <c r="I8" s="1">
        <v>110</v>
      </c>
      <c r="J8" s="1">
        <v>165</v>
      </c>
      <c r="K8" s="1">
        <v>49</v>
      </c>
      <c r="L8" s="1">
        <v>66</v>
      </c>
      <c r="M8" s="31">
        <v>159</v>
      </c>
      <c r="N8" s="31">
        <v>231</v>
      </c>
      <c r="O8" s="1">
        <v>635</v>
      </c>
      <c r="P8" s="1">
        <v>1972</v>
      </c>
      <c r="Q8" s="1">
        <v>129</v>
      </c>
      <c r="R8" s="1">
        <v>196</v>
      </c>
      <c r="S8" s="31">
        <v>764</v>
      </c>
      <c r="T8" s="31">
        <v>2168</v>
      </c>
    </row>
    <row r="9" spans="1:20" ht="21" customHeight="1" x14ac:dyDescent="0.25">
      <c r="A9" s="22">
        <v>2025</v>
      </c>
      <c r="B9" s="9">
        <v>6</v>
      </c>
      <c r="C9" s="10">
        <v>504</v>
      </c>
      <c r="D9" s="10">
        <v>1651</v>
      </c>
      <c r="E9" s="10">
        <v>152</v>
      </c>
      <c r="F9" s="10">
        <v>630</v>
      </c>
      <c r="G9" s="31">
        <v>656</v>
      </c>
      <c r="H9" s="31">
        <v>2281</v>
      </c>
      <c r="I9" s="10">
        <v>167</v>
      </c>
      <c r="J9" s="10">
        <v>287</v>
      </c>
      <c r="K9" s="10">
        <v>50</v>
      </c>
      <c r="L9" s="10">
        <v>95</v>
      </c>
      <c r="M9" s="31">
        <v>217</v>
      </c>
      <c r="N9" s="31">
        <v>382</v>
      </c>
      <c r="O9" s="10">
        <v>671</v>
      </c>
      <c r="P9" s="10">
        <v>1938</v>
      </c>
      <c r="Q9" s="10">
        <v>202</v>
      </c>
      <c r="R9" s="10">
        <v>725</v>
      </c>
      <c r="S9" s="31">
        <v>873</v>
      </c>
      <c r="T9" s="31">
        <v>2663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3128</v>
      </c>
      <c r="D16" s="38">
        <f t="shared" ref="D16:T16" si="0">SUM(D4:D15)</f>
        <v>7739</v>
      </c>
      <c r="E16" s="38">
        <f t="shared" si="0"/>
        <v>418</v>
      </c>
      <c r="F16" s="38">
        <f t="shared" si="0"/>
        <v>1264</v>
      </c>
      <c r="G16" s="39">
        <f t="shared" si="0"/>
        <v>3546</v>
      </c>
      <c r="H16" s="39">
        <f t="shared" si="0"/>
        <v>9003</v>
      </c>
      <c r="I16" s="38">
        <f t="shared" si="0"/>
        <v>672</v>
      </c>
      <c r="J16" s="38">
        <f t="shared" si="0"/>
        <v>1146</v>
      </c>
      <c r="K16" s="38">
        <f t="shared" si="0"/>
        <v>207</v>
      </c>
      <c r="L16" s="38">
        <f t="shared" si="0"/>
        <v>383</v>
      </c>
      <c r="M16" s="39">
        <f t="shared" si="0"/>
        <v>879</v>
      </c>
      <c r="N16" s="39">
        <f t="shared" si="0"/>
        <v>1529</v>
      </c>
      <c r="O16" s="38">
        <f t="shared" si="0"/>
        <v>3800</v>
      </c>
      <c r="P16" s="38">
        <f t="shared" si="0"/>
        <v>8885</v>
      </c>
      <c r="Q16" s="38">
        <f t="shared" si="0"/>
        <v>625</v>
      </c>
      <c r="R16" s="38">
        <f t="shared" si="0"/>
        <v>1647</v>
      </c>
      <c r="S16" s="39">
        <f t="shared" si="0"/>
        <v>4425</v>
      </c>
      <c r="T16" s="39">
        <f t="shared" si="0"/>
        <v>10532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-0.29230769230769232</v>
      </c>
      <c r="D17" s="28">
        <f t="shared" ref="D17:T17" si="1">(D16-(D19+D20+D21+D22+D23+D24))/(D19+D20+D21+D22+D23+D24)</f>
        <v>-0.11392260132814289</v>
      </c>
      <c r="E17" s="28">
        <f t="shared" si="1"/>
        <v>-0.21132075471698114</v>
      </c>
      <c r="F17" s="28">
        <f t="shared" si="1"/>
        <v>2.4311183144246355E-2</v>
      </c>
      <c r="G17" s="29">
        <f t="shared" si="1"/>
        <v>-0.28363636363636363</v>
      </c>
      <c r="H17" s="29">
        <f t="shared" si="1"/>
        <v>-9.6809791332263237E-2</v>
      </c>
      <c r="I17" s="28">
        <f t="shared" si="1"/>
        <v>1.4</v>
      </c>
      <c r="J17" s="28">
        <f t="shared" si="1"/>
        <v>1.491304347826087</v>
      </c>
      <c r="K17" s="28">
        <f t="shared" si="1"/>
        <v>0.75423728813559321</v>
      </c>
      <c r="L17" s="28">
        <f t="shared" si="1"/>
        <v>1.0372340425531914</v>
      </c>
      <c r="M17" s="29">
        <f t="shared" si="1"/>
        <v>1.2085427135678393</v>
      </c>
      <c r="N17" s="29">
        <f t="shared" si="1"/>
        <v>1.3595679012345678</v>
      </c>
      <c r="O17" s="28">
        <f t="shared" si="1"/>
        <v>-0.19148936170212766</v>
      </c>
      <c r="P17" s="28">
        <f t="shared" si="1"/>
        <v>-3.3608875353491406E-2</v>
      </c>
      <c r="Q17" s="28">
        <f t="shared" si="1"/>
        <v>-3.5493827160493825E-2</v>
      </c>
      <c r="R17" s="28">
        <f t="shared" si="1"/>
        <v>0.15822784810126583</v>
      </c>
      <c r="S17" s="29">
        <f t="shared" si="1"/>
        <v>-0.17258788332086761</v>
      </c>
      <c r="T17" s="29">
        <f t="shared" si="1"/>
        <v>-7.9125847776940466E-3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-0.38534093142071135</v>
      </c>
      <c r="D18" s="19">
        <f t="shared" ref="D18:T18" si="2">(D16-(D89+D90+D91+D92+D93+D94))/(D89+D90+D91+D92+D93+D94)</f>
        <v>-0.15522322890514137</v>
      </c>
      <c r="E18" s="19">
        <f t="shared" si="2"/>
        <v>-0.24820143884892087</v>
      </c>
      <c r="F18" s="19">
        <f t="shared" si="2"/>
        <v>0.2072588347659981</v>
      </c>
      <c r="G18" s="32">
        <f t="shared" si="2"/>
        <v>-0.37183348095659874</v>
      </c>
      <c r="H18" s="32">
        <f t="shared" si="2"/>
        <v>-0.11804467084639499</v>
      </c>
      <c r="I18" s="19">
        <f t="shared" si="2"/>
        <v>2.3267326732673266</v>
      </c>
      <c r="J18" s="19">
        <f t="shared" si="2"/>
        <v>1.4177215189873418</v>
      </c>
      <c r="K18" s="81">
        <f t="shared" si="2"/>
        <v>2.9807692307692308</v>
      </c>
      <c r="L18" s="81">
        <f t="shared" si="2"/>
        <v>3.5595238095238093</v>
      </c>
      <c r="M18" s="32">
        <f t="shared" si="2"/>
        <v>2.4606299212598426</v>
      </c>
      <c r="N18" s="32">
        <f t="shared" si="2"/>
        <v>1.7401433691756272</v>
      </c>
      <c r="O18" s="19">
        <f t="shared" si="2"/>
        <v>-0.28179928179928182</v>
      </c>
      <c r="P18" s="19">
        <f t="shared" si="2"/>
        <v>-7.7841203943954329E-2</v>
      </c>
      <c r="Q18" s="19">
        <f t="shared" si="2"/>
        <v>2.7960526315789474E-2</v>
      </c>
      <c r="R18" s="19">
        <f t="shared" si="2"/>
        <v>0.45623342175066312</v>
      </c>
      <c r="S18" s="32">
        <f t="shared" si="2"/>
        <v>-0.24987285980674689</v>
      </c>
      <c r="T18" s="32">
        <f t="shared" si="2"/>
        <v>-2.1735091956158276E-2</v>
      </c>
    </row>
    <row r="19" spans="1:21" ht="21" customHeight="1" thickTop="1" x14ac:dyDescent="0.25">
      <c r="A19" s="21">
        <v>2024</v>
      </c>
      <c r="B19" s="4">
        <v>1</v>
      </c>
      <c r="C19" s="1">
        <v>698</v>
      </c>
      <c r="D19" s="1">
        <v>1205</v>
      </c>
      <c r="E19" s="1">
        <v>25</v>
      </c>
      <c r="F19" s="1">
        <v>46</v>
      </c>
      <c r="G19" s="31">
        <v>723</v>
      </c>
      <c r="H19" s="31">
        <v>1251</v>
      </c>
      <c r="I19" s="1">
        <v>44</v>
      </c>
      <c r="J19" s="1">
        <v>97</v>
      </c>
      <c r="K19" s="1">
        <v>4</v>
      </c>
      <c r="L19" s="1">
        <v>6</v>
      </c>
      <c r="M19" s="31">
        <v>48</v>
      </c>
      <c r="N19" s="31">
        <v>103</v>
      </c>
      <c r="O19" s="1">
        <v>742</v>
      </c>
      <c r="P19" s="1">
        <v>1302</v>
      </c>
      <c r="Q19" s="1">
        <v>29</v>
      </c>
      <c r="R19" s="1">
        <v>52</v>
      </c>
      <c r="S19" s="31">
        <v>771</v>
      </c>
      <c r="T19" s="31">
        <v>1354</v>
      </c>
    </row>
    <row r="20" spans="1:21" ht="21" customHeight="1" x14ac:dyDescent="0.25">
      <c r="A20" s="22">
        <v>2024</v>
      </c>
      <c r="B20" s="9">
        <v>2</v>
      </c>
      <c r="C20" s="10">
        <v>646</v>
      </c>
      <c r="D20" s="10">
        <v>1133</v>
      </c>
      <c r="E20" s="10">
        <v>18</v>
      </c>
      <c r="F20" s="10">
        <v>76</v>
      </c>
      <c r="G20" s="31">
        <v>664</v>
      </c>
      <c r="H20" s="31">
        <v>1209</v>
      </c>
      <c r="I20" s="10">
        <v>26</v>
      </c>
      <c r="J20" s="10">
        <v>78</v>
      </c>
      <c r="K20" s="10">
        <v>4</v>
      </c>
      <c r="L20" s="10">
        <v>5</v>
      </c>
      <c r="M20" s="31">
        <v>30</v>
      </c>
      <c r="N20" s="31">
        <v>83</v>
      </c>
      <c r="O20" s="10">
        <v>672</v>
      </c>
      <c r="P20" s="10">
        <v>1211</v>
      </c>
      <c r="Q20" s="10">
        <v>22</v>
      </c>
      <c r="R20" s="10">
        <v>81</v>
      </c>
      <c r="S20" s="31">
        <v>694</v>
      </c>
      <c r="T20" s="31">
        <v>1292</v>
      </c>
    </row>
    <row r="21" spans="1:21" ht="21" customHeight="1" x14ac:dyDescent="0.25">
      <c r="A21" s="21">
        <v>2024</v>
      </c>
      <c r="B21" s="4">
        <v>3</v>
      </c>
      <c r="C21" s="1">
        <v>500</v>
      </c>
      <c r="D21" s="1">
        <v>1028</v>
      </c>
      <c r="E21" s="1">
        <v>36</v>
      </c>
      <c r="F21" s="1">
        <v>110</v>
      </c>
      <c r="G21" s="31">
        <v>536</v>
      </c>
      <c r="H21" s="31">
        <v>1138</v>
      </c>
      <c r="I21" s="1">
        <v>33</v>
      </c>
      <c r="J21" s="1">
        <v>52</v>
      </c>
      <c r="K21" s="1">
        <v>15</v>
      </c>
      <c r="L21" s="1">
        <v>23</v>
      </c>
      <c r="M21" s="31">
        <v>48</v>
      </c>
      <c r="N21" s="31">
        <v>75</v>
      </c>
      <c r="O21" s="1">
        <v>533</v>
      </c>
      <c r="P21" s="1">
        <v>1080</v>
      </c>
      <c r="Q21" s="1">
        <v>51</v>
      </c>
      <c r="R21" s="1">
        <v>133</v>
      </c>
      <c r="S21" s="31">
        <v>584</v>
      </c>
      <c r="T21" s="31">
        <v>1213</v>
      </c>
    </row>
    <row r="22" spans="1:21" ht="21" customHeight="1" x14ac:dyDescent="0.25">
      <c r="A22" s="22">
        <v>2024</v>
      </c>
      <c r="B22" s="9">
        <v>4</v>
      </c>
      <c r="C22" s="10">
        <v>845</v>
      </c>
      <c r="D22" s="10">
        <v>1771</v>
      </c>
      <c r="E22" s="10">
        <v>33</v>
      </c>
      <c r="F22" s="10">
        <v>58</v>
      </c>
      <c r="G22" s="31">
        <v>878</v>
      </c>
      <c r="H22" s="31">
        <v>1829</v>
      </c>
      <c r="I22" s="10">
        <v>72</v>
      </c>
      <c r="J22" s="10">
        <v>94</v>
      </c>
      <c r="K22" s="10">
        <v>31</v>
      </c>
      <c r="L22" s="10">
        <v>46</v>
      </c>
      <c r="M22" s="31">
        <v>103</v>
      </c>
      <c r="N22" s="31">
        <v>140</v>
      </c>
      <c r="O22" s="10">
        <v>917</v>
      </c>
      <c r="P22" s="10">
        <v>1865</v>
      </c>
      <c r="Q22" s="10">
        <v>64</v>
      </c>
      <c r="R22" s="10">
        <v>104</v>
      </c>
      <c r="S22" s="31">
        <v>981</v>
      </c>
      <c r="T22" s="31">
        <v>1969</v>
      </c>
    </row>
    <row r="23" spans="1:21" ht="21" customHeight="1" x14ac:dyDescent="0.25">
      <c r="A23" s="21">
        <v>2024</v>
      </c>
      <c r="B23" s="4">
        <v>5</v>
      </c>
      <c r="C23" s="1">
        <v>941</v>
      </c>
      <c r="D23" s="1">
        <v>1959</v>
      </c>
      <c r="E23" s="1">
        <v>196</v>
      </c>
      <c r="F23" s="1">
        <v>471</v>
      </c>
      <c r="G23" s="31">
        <v>1137</v>
      </c>
      <c r="H23" s="31">
        <v>2430</v>
      </c>
      <c r="I23" s="1">
        <v>59</v>
      </c>
      <c r="J23" s="1">
        <v>64</v>
      </c>
      <c r="K23" s="1">
        <v>43</v>
      </c>
      <c r="L23" s="1">
        <v>65</v>
      </c>
      <c r="M23" s="31">
        <v>102</v>
      </c>
      <c r="N23" s="31">
        <v>129</v>
      </c>
      <c r="O23" s="1">
        <v>1000</v>
      </c>
      <c r="P23" s="1">
        <v>2023</v>
      </c>
      <c r="Q23" s="1">
        <v>239</v>
      </c>
      <c r="R23" s="1">
        <v>536</v>
      </c>
      <c r="S23" s="31">
        <v>1239</v>
      </c>
      <c r="T23" s="31">
        <v>2559</v>
      </c>
    </row>
    <row r="24" spans="1:21" ht="21" customHeight="1" x14ac:dyDescent="0.25">
      <c r="A24" s="22">
        <v>2024</v>
      </c>
      <c r="B24" s="9">
        <v>6</v>
      </c>
      <c r="C24" s="10">
        <v>790</v>
      </c>
      <c r="D24" s="10">
        <v>1638</v>
      </c>
      <c r="E24" s="10">
        <v>222</v>
      </c>
      <c r="F24" s="10">
        <v>473</v>
      </c>
      <c r="G24" s="31">
        <v>1012</v>
      </c>
      <c r="H24" s="31">
        <v>2111</v>
      </c>
      <c r="I24" s="10">
        <v>46</v>
      </c>
      <c r="J24" s="10">
        <v>75</v>
      </c>
      <c r="K24" s="10">
        <v>21</v>
      </c>
      <c r="L24" s="10">
        <v>43</v>
      </c>
      <c r="M24" s="31">
        <v>67</v>
      </c>
      <c r="N24" s="31">
        <v>118</v>
      </c>
      <c r="O24" s="10">
        <v>836</v>
      </c>
      <c r="P24" s="10">
        <v>1713</v>
      </c>
      <c r="Q24" s="10">
        <v>243</v>
      </c>
      <c r="R24" s="10">
        <v>516</v>
      </c>
      <c r="S24" s="31">
        <v>1079</v>
      </c>
      <c r="T24" s="31">
        <v>2229</v>
      </c>
    </row>
    <row r="25" spans="1:21" ht="21" customHeight="1" x14ac:dyDescent="0.25">
      <c r="A25" s="21">
        <v>2024</v>
      </c>
      <c r="B25" s="4">
        <v>7</v>
      </c>
      <c r="C25" s="1">
        <v>919</v>
      </c>
      <c r="D25" s="1">
        <v>2140</v>
      </c>
      <c r="E25" s="1">
        <v>54</v>
      </c>
      <c r="F25" s="1">
        <v>127</v>
      </c>
      <c r="G25" s="31">
        <v>973</v>
      </c>
      <c r="H25" s="31">
        <v>2267</v>
      </c>
      <c r="I25" s="1">
        <v>30</v>
      </c>
      <c r="J25" s="1">
        <v>58</v>
      </c>
      <c r="K25" s="1">
        <v>13</v>
      </c>
      <c r="L25" s="1">
        <v>26</v>
      </c>
      <c r="M25" s="31">
        <v>43</v>
      </c>
      <c r="N25" s="31">
        <v>84</v>
      </c>
      <c r="O25" s="1">
        <v>949</v>
      </c>
      <c r="P25" s="1">
        <v>2198</v>
      </c>
      <c r="Q25" s="1">
        <v>67</v>
      </c>
      <c r="R25" s="1">
        <v>153</v>
      </c>
      <c r="S25" s="31">
        <v>1016</v>
      </c>
      <c r="T25" s="31">
        <v>2351</v>
      </c>
    </row>
    <row r="26" spans="1:21" ht="21" customHeight="1" x14ac:dyDescent="0.25">
      <c r="A26" s="22">
        <v>2024</v>
      </c>
      <c r="B26" s="9">
        <v>8</v>
      </c>
      <c r="C26" s="10">
        <v>1182</v>
      </c>
      <c r="D26" s="10">
        <v>2941</v>
      </c>
      <c r="E26" s="10">
        <v>99</v>
      </c>
      <c r="F26" s="10">
        <v>349</v>
      </c>
      <c r="G26" s="31">
        <v>1281</v>
      </c>
      <c r="H26" s="31">
        <v>3290</v>
      </c>
      <c r="I26" s="10">
        <v>214</v>
      </c>
      <c r="J26" s="10">
        <v>390</v>
      </c>
      <c r="K26" s="10">
        <v>29</v>
      </c>
      <c r="L26" s="10">
        <v>34</v>
      </c>
      <c r="M26" s="31">
        <v>243</v>
      </c>
      <c r="N26" s="31">
        <v>424</v>
      </c>
      <c r="O26" s="10">
        <v>1396</v>
      </c>
      <c r="P26" s="10">
        <v>3331</v>
      </c>
      <c r="Q26" s="10">
        <v>128</v>
      </c>
      <c r="R26" s="10">
        <v>383</v>
      </c>
      <c r="S26" s="31">
        <v>1524</v>
      </c>
      <c r="T26" s="31">
        <v>3714</v>
      </c>
    </row>
    <row r="27" spans="1:21" ht="21" customHeight="1" x14ac:dyDescent="0.25">
      <c r="A27" s="21">
        <v>2024</v>
      </c>
      <c r="B27" s="4">
        <v>9</v>
      </c>
      <c r="C27" s="1">
        <v>1007</v>
      </c>
      <c r="D27" s="1">
        <v>1809</v>
      </c>
      <c r="E27" s="1">
        <v>154</v>
      </c>
      <c r="F27" s="1">
        <v>284</v>
      </c>
      <c r="G27" s="31">
        <v>1161</v>
      </c>
      <c r="H27" s="31">
        <v>2093</v>
      </c>
      <c r="I27" s="1">
        <v>48</v>
      </c>
      <c r="J27" s="1">
        <v>66</v>
      </c>
      <c r="K27" s="1">
        <v>32</v>
      </c>
      <c r="L27" s="1">
        <v>57</v>
      </c>
      <c r="M27" s="31">
        <v>80</v>
      </c>
      <c r="N27" s="31">
        <v>123</v>
      </c>
      <c r="O27" s="1">
        <v>1055</v>
      </c>
      <c r="P27" s="1">
        <v>1875</v>
      </c>
      <c r="Q27" s="1">
        <v>186</v>
      </c>
      <c r="R27" s="1">
        <v>341</v>
      </c>
      <c r="S27" s="31">
        <v>1241</v>
      </c>
      <c r="T27" s="31">
        <v>2216</v>
      </c>
    </row>
    <row r="28" spans="1:21" ht="21" customHeight="1" x14ac:dyDescent="0.25">
      <c r="A28" s="22">
        <v>2024</v>
      </c>
      <c r="B28" s="9">
        <v>10</v>
      </c>
      <c r="C28" s="10">
        <v>871</v>
      </c>
      <c r="D28" s="10">
        <v>1556</v>
      </c>
      <c r="E28" s="10">
        <v>185</v>
      </c>
      <c r="F28" s="10">
        <v>252</v>
      </c>
      <c r="G28" s="31">
        <v>1056</v>
      </c>
      <c r="H28" s="31">
        <v>1808</v>
      </c>
      <c r="I28" s="10">
        <v>61</v>
      </c>
      <c r="J28" s="10">
        <v>90</v>
      </c>
      <c r="K28" s="10">
        <v>32</v>
      </c>
      <c r="L28" s="10">
        <v>63</v>
      </c>
      <c r="M28" s="31">
        <v>93</v>
      </c>
      <c r="N28" s="31">
        <v>153</v>
      </c>
      <c r="O28" s="10">
        <v>932</v>
      </c>
      <c r="P28" s="10">
        <v>1646</v>
      </c>
      <c r="Q28" s="10">
        <v>217</v>
      </c>
      <c r="R28" s="10">
        <v>315</v>
      </c>
      <c r="S28" s="31">
        <v>1149</v>
      </c>
      <c r="T28" s="31">
        <v>1961</v>
      </c>
    </row>
    <row r="29" spans="1:21" ht="21" customHeight="1" x14ac:dyDescent="0.25">
      <c r="A29" s="21">
        <v>2024</v>
      </c>
      <c r="B29" s="4">
        <v>11</v>
      </c>
      <c r="C29" s="1">
        <v>786</v>
      </c>
      <c r="D29" s="1">
        <v>1407</v>
      </c>
      <c r="E29" s="1">
        <v>30</v>
      </c>
      <c r="F29" s="1">
        <v>57</v>
      </c>
      <c r="G29" s="31">
        <v>816</v>
      </c>
      <c r="H29" s="31">
        <v>1464</v>
      </c>
      <c r="I29" s="1">
        <v>41</v>
      </c>
      <c r="J29" s="1">
        <v>48</v>
      </c>
      <c r="K29" s="1">
        <v>7</v>
      </c>
      <c r="L29" s="1">
        <v>12</v>
      </c>
      <c r="M29" s="31">
        <v>48</v>
      </c>
      <c r="N29" s="31">
        <v>60</v>
      </c>
      <c r="O29" s="1">
        <v>827</v>
      </c>
      <c r="P29" s="1">
        <v>1455</v>
      </c>
      <c r="Q29" s="1">
        <v>37</v>
      </c>
      <c r="R29" s="1">
        <v>69</v>
      </c>
      <c r="S29" s="31">
        <v>864</v>
      </c>
      <c r="T29" s="31">
        <v>1524</v>
      </c>
    </row>
    <row r="30" spans="1:21" ht="21" customHeight="1" thickBot="1" x14ac:dyDescent="0.3">
      <c r="A30" s="42">
        <v>2024</v>
      </c>
      <c r="B30" s="43">
        <v>12</v>
      </c>
      <c r="C30" s="44">
        <v>635</v>
      </c>
      <c r="D30" s="44">
        <v>1264</v>
      </c>
      <c r="E30" s="44">
        <v>22</v>
      </c>
      <c r="F30" s="44">
        <v>82</v>
      </c>
      <c r="G30" s="45">
        <v>657</v>
      </c>
      <c r="H30" s="45">
        <v>1346</v>
      </c>
      <c r="I30" s="44">
        <v>46</v>
      </c>
      <c r="J30" s="44">
        <v>79</v>
      </c>
      <c r="K30" s="44">
        <v>0</v>
      </c>
      <c r="L30" s="44">
        <v>10</v>
      </c>
      <c r="M30" s="45">
        <v>46</v>
      </c>
      <c r="N30" s="45">
        <v>89</v>
      </c>
      <c r="O30" s="44">
        <v>681</v>
      </c>
      <c r="P30" s="44">
        <v>1343</v>
      </c>
      <c r="Q30" s="44">
        <v>22</v>
      </c>
      <c r="R30" s="44">
        <v>92</v>
      </c>
      <c r="S30" s="45">
        <v>703</v>
      </c>
      <c r="T30" s="45">
        <v>1435</v>
      </c>
    </row>
    <row r="31" spans="1:21" ht="21" customHeight="1" x14ac:dyDescent="0.25">
      <c r="A31" s="85" t="s">
        <v>211</v>
      </c>
      <c r="B31" s="85"/>
      <c r="C31" s="38">
        <f>SUM(C19:C30)</f>
        <v>9820</v>
      </c>
      <c r="D31" s="38">
        <f t="shared" ref="D31:T31" si="3">SUM(D19:D30)</f>
        <v>19851</v>
      </c>
      <c r="E31" s="38">
        <f t="shared" si="3"/>
        <v>1074</v>
      </c>
      <c r="F31" s="38">
        <f t="shared" si="3"/>
        <v>2385</v>
      </c>
      <c r="G31" s="39">
        <f t="shared" si="3"/>
        <v>10894</v>
      </c>
      <c r="H31" s="39">
        <f t="shared" si="3"/>
        <v>22236</v>
      </c>
      <c r="I31" s="38">
        <f t="shared" si="3"/>
        <v>720</v>
      </c>
      <c r="J31" s="38">
        <f t="shared" si="3"/>
        <v>1191</v>
      </c>
      <c r="K31" s="38">
        <f t="shared" si="3"/>
        <v>231</v>
      </c>
      <c r="L31" s="38">
        <f t="shared" si="3"/>
        <v>390</v>
      </c>
      <c r="M31" s="39">
        <f t="shared" si="3"/>
        <v>951</v>
      </c>
      <c r="N31" s="39">
        <f t="shared" si="3"/>
        <v>1581</v>
      </c>
      <c r="O31" s="38">
        <f t="shared" si="3"/>
        <v>10540</v>
      </c>
      <c r="P31" s="38">
        <f t="shared" si="3"/>
        <v>21042</v>
      </c>
      <c r="Q31" s="38">
        <f t="shared" si="3"/>
        <v>1305</v>
      </c>
      <c r="R31" s="38">
        <f t="shared" si="3"/>
        <v>2775</v>
      </c>
      <c r="S31" s="39">
        <f t="shared" si="3"/>
        <v>11845</v>
      </c>
      <c r="T31" s="39">
        <f t="shared" si="3"/>
        <v>23817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6.3461121940654105E-2</v>
      </c>
      <c r="D32" s="20">
        <f t="shared" si="4"/>
        <v>4.3003136699382776E-3</v>
      </c>
      <c r="E32" s="20">
        <f t="shared" si="4"/>
        <v>-1.1959521619135235E-2</v>
      </c>
      <c r="F32" s="20">
        <f t="shared" si="4"/>
        <v>-0.15961945031712474</v>
      </c>
      <c r="G32" s="34">
        <f t="shared" si="4"/>
        <v>5.5517876174789267E-2</v>
      </c>
      <c r="H32" s="34">
        <f t="shared" si="4"/>
        <v>-1.6280304370907803E-2</v>
      </c>
      <c r="I32" s="20">
        <f t="shared" si="4"/>
        <v>0.5</v>
      </c>
      <c r="J32" s="20">
        <f t="shared" si="4"/>
        <v>0.66340782122905029</v>
      </c>
      <c r="K32" s="20">
        <f t="shared" si="4"/>
        <v>1.1588785046728971</v>
      </c>
      <c r="L32" s="20">
        <f t="shared" si="4"/>
        <v>1.1787709497206704</v>
      </c>
      <c r="M32" s="34">
        <f t="shared" si="4"/>
        <v>0.62010221465076665</v>
      </c>
      <c r="N32" s="34">
        <f t="shared" si="4"/>
        <v>0.76648044692737427</v>
      </c>
      <c r="O32" s="20">
        <f t="shared" si="4"/>
        <v>8.5031912703314796E-2</v>
      </c>
      <c r="P32" s="20">
        <f t="shared" si="4"/>
        <v>2.7341079972658919E-2</v>
      </c>
      <c r="Q32" s="20">
        <f t="shared" si="4"/>
        <v>9.2964824120603015E-2</v>
      </c>
      <c r="R32" s="20">
        <f t="shared" si="4"/>
        <v>-8.0212131256214778E-2</v>
      </c>
      <c r="S32" s="34">
        <f t="shared" si="4"/>
        <v>8.5900256692335905E-2</v>
      </c>
      <c r="T32" s="34">
        <f t="shared" si="4"/>
        <v>1.3532490744286991E-2</v>
      </c>
    </row>
    <row r="33" spans="1:20" ht="21" customHeight="1" thickTop="1" x14ac:dyDescent="0.25">
      <c r="A33" s="23">
        <v>2023</v>
      </c>
      <c r="B33" s="15">
        <v>1</v>
      </c>
      <c r="C33" s="16">
        <v>496</v>
      </c>
      <c r="D33" s="16">
        <v>769</v>
      </c>
      <c r="E33" s="16">
        <v>15</v>
      </c>
      <c r="F33" s="16">
        <v>22</v>
      </c>
      <c r="G33" s="33">
        <v>511</v>
      </c>
      <c r="H33" s="33">
        <v>791</v>
      </c>
      <c r="I33" s="16">
        <v>7</v>
      </c>
      <c r="J33" s="16">
        <v>8</v>
      </c>
      <c r="K33" s="16">
        <v>0</v>
      </c>
      <c r="L33" s="16">
        <v>0</v>
      </c>
      <c r="M33" s="33">
        <v>7</v>
      </c>
      <c r="N33" s="33">
        <v>8</v>
      </c>
      <c r="O33" s="16">
        <v>503</v>
      </c>
      <c r="P33" s="16">
        <v>777</v>
      </c>
      <c r="Q33" s="16">
        <v>15</v>
      </c>
      <c r="R33" s="16">
        <v>22</v>
      </c>
      <c r="S33" s="33">
        <v>518</v>
      </c>
      <c r="T33" s="33">
        <v>799</v>
      </c>
    </row>
    <row r="34" spans="1:20" ht="21" customHeight="1" x14ac:dyDescent="0.25">
      <c r="A34" s="22">
        <v>2023</v>
      </c>
      <c r="B34" s="9">
        <v>2</v>
      </c>
      <c r="C34" s="10">
        <v>571</v>
      </c>
      <c r="D34" s="10">
        <v>1148</v>
      </c>
      <c r="E34" s="10">
        <v>21</v>
      </c>
      <c r="F34" s="10">
        <v>92</v>
      </c>
      <c r="G34" s="31">
        <v>592</v>
      </c>
      <c r="H34" s="31">
        <v>1240</v>
      </c>
      <c r="I34" s="10">
        <v>14</v>
      </c>
      <c r="J34" s="10">
        <v>21</v>
      </c>
      <c r="K34" s="10">
        <v>0</v>
      </c>
      <c r="L34" s="10">
        <v>0</v>
      </c>
      <c r="M34" s="31">
        <v>14</v>
      </c>
      <c r="N34" s="31">
        <v>21</v>
      </c>
      <c r="O34" s="10">
        <v>585</v>
      </c>
      <c r="P34" s="10">
        <v>1169</v>
      </c>
      <c r="Q34" s="10">
        <v>21</v>
      </c>
      <c r="R34" s="10">
        <v>92</v>
      </c>
      <c r="S34" s="31">
        <v>606</v>
      </c>
      <c r="T34" s="31">
        <v>1261</v>
      </c>
    </row>
    <row r="35" spans="1:20" ht="21" customHeight="1" x14ac:dyDescent="0.25">
      <c r="A35" s="21">
        <v>2023</v>
      </c>
      <c r="B35" s="4">
        <v>3</v>
      </c>
      <c r="C35" s="1">
        <v>542</v>
      </c>
      <c r="D35" s="1">
        <v>1288</v>
      </c>
      <c r="E35" s="1">
        <v>46</v>
      </c>
      <c r="F35" s="1">
        <v>120</v>
      </c>
      <c r="G35" s="31">
        <v>588</v>
      </c>
      <c r="H35" s="31">
        <v>1408</v>
      </c>
      <c r="I35" s="1">
        <v>9</v>
      </c>
      <c r="J35" s="1">
        <v>13</v>
      </c>
      <c r="K35" s="1">
        <v>12</v>
      </c>
      <c r="L35" s="1">
        <v>20</v>
      </c>
      <c r="M35" s="31">
        <v>21</v>
      </c>
      <c r="N35" s="31">
        <v>33</v>
      </c>
      <c r="O35" s="1">
        <v>551</v>
      </c>
      <c r="P35" s="1">
        <v>1301</v>
      </c>
      <c r="Q35" s="1">
        <v>58</v>
      </c>
      <c r="R35" s="1">
        <v>140</v>
      </c>
      <c r="S35" s="31">
        <v>609</v>
      </c>
      <c r="T35" s="31">
        <v>1441</v>
      </c>
    </row>
    <row r="36" spans="1:20" ht="21" customHeight="1" x14ac:dyDescent="0.25">
      <c r="A36" s="22">
        <v>2023</v>
      </c>
      <c r="B36" s="9">
        <v>4</v>
      </c>
      <c r="C36" s="10">
        <v>703</v>
      </c>
      <c r="D36" s="10">
        <v>1541</v>
      </c>
      <c r="E36" s="10">
        <v>68</v>
      </c>
      <c r="F36" s="10">
        <v>115</v>
      </c>
      <c r="G36" s="31">
        <v>771</v>
      </c>
      <c r="H36" s="31">
        <v>1656</v>
      </c>
      <c r="I36" s="10">
        <v>9</v>
      </c>
      <c r="J36" s="10">
        <v>9</v>
      </c>
      <c r="K36" s="10">
        <v>14</v>
      </c>
      <c r="L36" s="10">
        <v>16</v>
      </c>
      <c r="M36" s="31">
        <v>23</v>
      </c>
      <c r="N36" s="31">
        <v>25</v>
      </c>
      <c r="O36" s="10">
        <v>712</v>
      </c>
      <c r="P36" s="10">
        <v>1550</v>
      </c>
      <c r="Q36" s="10">
        <v>82</v>
      </c>
      <c r="R36" s="10">
        <v>131</v>
      </c>
      <c r="S36" s="31">
        <v>794</v>
      </c>
      <c r="T36" s="31">
        <v>1681</v>
      </c>
    </row>
    <row r="37" spans="1:20" ht="21" customHeight="1" x14ac:dyDescent="0.25">
      <c r="A37" s="21">
        <v>2023</v>
      </c>
      <c r="B37" s="4">
        <v>5</v>
      </c>
      <c r="C37" s="1">
        <v>755</v>
      </c>
      <c r="D37" s="1">
        <v>1626</v>
      </c>
      <c r="E37" s="1">
        <v>206</v>
      </c>
      <c r="F37" s="1">
        <v>370</v>
      </c>
      <c r="G37" s="31">
        <v>961</v>
      </c>
      <c r="H37" s="31">
        <v>1996</v>
      </c>
      <c r="I37" s="1">
        <v>17</v>
      </c>
      <c r="J37" s="1">
        <v>18</v>
      </c>
      <c r="K37" s="1">
        <v>10</v>
      </c>
      <c r="L37" s="1">
        <v>16</v>
      </c>
      <c r="M37" s="31">
        <v>27</v>
      </c>
      <c r="N37" s="31">
        <v>34</v>
      </c>
      <c r="O37" s="1">
        <v>772</v>
      </c>
      <c r="P37" s="1">
        <v>1644</v>
      </c>
      <c r="Q37" s="1">
        <v>216</v>
      </c>
      <c r="R37" s="1">
        <v>386</v>
      </c>
      <c r="S37" s="31">
        <v>988</v>
      </c>
      <c r="T37" s="31">
        <v>2030</v>
      </c>
    </row>
    <row r="38" spans="1:20" ht="21" customHeight="1" x14ac:dyDescent="0.25">
      <c r="A38" s="22">
        <v>2023</v>
      </c>
      <c r="B38" s="9">
        <v>6</v>
      </c>
      <c r="C38" s="10">
        <v>694</v>
      </c>
      <c r="D38" s="10">
        <v>1800</v>
      </c>
      <c r="E38" s="10">
        <v>108</v>
      </c>
      <c r="F38" s="10">
        <v>380</v>
      </c>
      <c r="G38" s="31">
        <v>802</v>
      </c>
      <c r="H38" s="31">
        <v>2180</v>
      </c>
      <c r="I38" s="10">
        <v>30</v>
      </c>
      <c r="J38" s="10">
        <v>35</v>
      </c>
      <c r="K38" s="10">
        <v>11</v>
      </c>
      <c r="L38" s="10">
        <v>15</v>
      </c>
      <c r="M38" s="31">
        <v>41</v>
      </c>
      <c r="N38" s="31">
        <v>50</v>
      </c>
      <c r="O38" s="10">
        <v>724</v>
      </c>
      <c r="P38" s="10">
        <v>1835</v>
      </c>
      <c r="Q38" s="10">
        <v>119</v>
      </c>
      <c r="R38" s="10">
        <v>395</v>
      </c>
      <c r="S38" s="31">
        <v>843</v>
      </c>
      <c r="T38" s="31">
        <v>2230</v>
      </c>
    </row>
    <row r="39" spans="1:20" ht="21" customHeight="1" x14ac:dyDescent="0.25">
      <c r="A39" s="21">
        <v>2023</v>
      </c>
      <c r="B39" s="4">
        <v>7</v>
      </c>
      <c r="C39" s="1">
        <v>1074</v>
      </c>
      <c r="D39" s="1">
        <v>2315</v>
      </c>
      <c r="E39" s="1">
        <v>90</v>
      </c>
      <c r="F39" s="1">
        <v>215</v>
      </c>
      <c r="G39" s="31">
        <v>1164</v>
      </c>
      <c r="H39" s="31">
        <v>2530</v>
      </c>
      <c r="I39" s="1">
        <v>26</v>
      </c>
      <c r="J39" s="1">
        <v>37</v>
      </c>
      <c r="K39" s="1">
        <v>5</v>
      </c>
      <c r="L39" s="1">
        <v>8</v>
      </c>
      <c r="M39" s="31">
        <v>31</v>
      </c>
      <c r="N39" s="31">
        <v>45</v>
      </c>
      <c r="O39" s="1">
        <v>1100</v>
      </c>
      <c r="P39" s="1">
        <v>2352</v>
      </c>
      <c r="Q39" s="1">
        <v>95</v>
      </c>
      <c r="R39" s="1">
        <v>223</v>
      </c>
      <c r="S39" s="31">
        <v>1195</v>
      </c>
      <c r="T39" s="31">
        <v>2575</v>
      </c>
    </row>
    <row r="40" spans="1:20" ht="21" customHeight="1" x14ac:dyDescent="0.25">
      <c r="A40" s="22">
        <v>2023</v>
      </c>
      <c r="B40" s="9">
        <v>8</v>
      </c>
      <c r="C40" s="10">
        <v>1088</v>
      </c>
      <c r="D40" s="10">
        <v>2641</v>
      </c>
      <c r="E40" s="10">
        <v>135</v>
      </c>
      <c r="F40" s="10">
        <v>443</v>
      </c>
      <c r="G40" s="31">
        <v>1223</v>
      </c>
      <c r="H40" s="31">
        <v>3084</v>
      </c>
      <c r="I40" s="10">
        <v>206</v>
      </c>
      <c r="J40" s="10">
        <v>323</v>
      </c>
      <c r="K40" s="10">
        <v>10</v>
      </c>
      <c r="L40" s="10">
        <v>22</v>
      </c>
      <c r="M40" s="31">
        <v>216</v>
      </c>
      <c r="N40" s="31">
        <v>345</v>
      </c>
      <c r="O40" s="10">
        <v>1294</v>
      </c>
      <c r="P40" s="10">
        <v>2964</v>
      </c>
      <c r="Q40" s="10">
        <v>145</v>
      </c>
      <c r="R40" s="10">
        <v>465</v>
      </c>
      <c r="S40" s="31">
        <v>1439</v>
      </c>
      <c r="T40" s="31">
        <v>3429</v>
      </c>
    </row>
    <row r="41" spans="1:20" ht="21" customHeight="1" x14ac:dyDescent="0.25">
      <c r="A41" s="21">
        <v>2023</v>
      </c>
      <c r="B41" s="4">
        <v>9</v>
      </c>
      <c r="C41" s="1">
        <v>909</v>
      </c>
      <c r="D41" s="1">
        <v>2026</v>
      </c>
      <c r="E41" s="1">
        <v>241</v>
      </c>
      <c r="F41" s="1">
        <v>401</v>
      </c>
      <c r="G41" s="31">
        <v>1150</v>
      </c>
      <c r="H41" s="31">
        <v>2427</v>
      </c>
      <c r="I41" s="1">
        <v>50</v>
      </c>
      <c r="J41" s="1">
        <v>81</v>
      </c>
      <c r="K41" s="1">
        <v>15</v>
      </c>
      <c r="L41" s="1">
        <v>43</v>
      </c>
      <c r="M41" s="31">
        <v>65</v>
      </c>
      <c r="N41" s="31">
        <v>124</v>
      </c>
      <c r="O41" s="1">
        <v>959</v>
      </c>
      <c r="P41" s="1">
        <v>2107</v>
      </c>
      <c r="Q41" s="1">
        <v>256</v>
      </c>
      <c r="R41" s="1">
        <v>444</v>
      </c>
      <c r="S41" s="31">
        <v>1215</v>
      </c>
      <c r="T41" s="31">
        <v>2551</v>
      </c>
    </row>
    <row r="42" spans="1:20" ht="21" customHeight="1" x14ac:dyDescent="0.25">
      <c r="A42" s="22">
        <v>2023</v>
      </c>
      <c r="B42" s="9">
        <v>10</v>
      </c>
      <c r="C42" s="10">
        <v>839</v>
      </c>
      <c r="D42" s="10">
        <v>1727</v>
      </c>
      <c r="E42" s="10">
        <v>120</v>
      </c>
      <c r="F42" s="10">
        <v>341</v>
      </c>
      <c r="G42" s="31">
        <v>959</v>
      </c>
      <c r="H42" s="31">
        <v>2068</v>
      </c>
      <c r="I42" s="10">
        <v>42</v>
      </c>
      <c r="J42" s="10">
        <v>48</v>
      </c>
      <c r="K42" s="10">
        <v>19</v>
      </c>
      <c r="L42" s="10">
        <v>19</v>
      </c>
      <c r="M42" s="31">
        <v>61</v>
      </c>
      <c r="N42" s="31">
        <v>67</v>
      </c>
      <c r="O42" s="10">
        <v>881</v>
      </c>
      <c r="P42" s="10">
        <v>1775</v>
      </c>
      <c r="Q42" s="10">
        <v>139</v>
      </c>
      <c r="R42" s="10">
        <v>360</v>
      </c>
      <c r="S42" s="31">
        <v>1020</v>
      </c>
      <c r="T42" s="31">
        <v>2135</v>
      </c>
    </row>
    <row r="43" spans="1:20" ht="21" customHeight="1" x14ac:dyDescent="0.25">
      <c r="A43" s="21">
        <v>2023</v>
      </c>
      <c r="B43" s="4">
        <v>11</v>
      </c>
      <c r="C43" s="1">
        <v>712</v>
      </c>
      <c r="D43" s="1">
        <v>1389</v>
      </c>
      <c r="E43" s="1">
        <v>18</v>
      </c>
      <c r="F43" s="1">
        <v>217</v>
      </c>
      <c r="G43" s="31">
        <v>730</v>
      </c>
      <c r="H43" s="31">
        <v>1606</v>
      </c>
      <c r="I43" s="1">
        <v>27</v>
      </c>
      <c r="J43" s="1">
        <v>32</v>
      </c>
      <c r="K43" s="1">
        <v>4</v>
      </c>
      <c r="L43" s="1">
        <v>10</v>
      </c>
      <c r="M43" s="31">
        <v>31</v>
      </c>
      <c r="N43" s="31">
        <v>42</v>
      </c>
      <c r="O43" s="1">
        <v>739</v>
      </c>
      <c r="P43" s="1">
        <v>1421</v>
      </c>
      <c r="Q43" s="1">
        <v>22</v>
      </c>
      <c r="R43" s="1">
        <v>227</v>
      </c>
      <c r="S43" s="31">
        <v>761</v>
      </c>
      <c r="T43" s="31">
        <v>1648</v>
      </c>
    </row>
    <row r="44" spans="1:20" ht="21" customHeight="1" thickBot="1" x14ac:dyDescent="0.3">
      <c r="A44" s="42">
        <v>2023</v>
      </c>
      <c r="B44" s="43">
        <v>12</v>
      </c>
      <c r="C44" s="44">
        <v>851</v>
      </c>
      <c r="D44" s="44">
        <v>1496</v>
      </c>
      <c r="E44" s="44">
        <v>19</v>
      </c>
      <c r="F44" s="44">
        <v>122</v>
      </c>
      <c r="G44" s="45">
        <v>870</v>
      </c>
      <c r="H44" s="45">
        <v>1618</v>
      </c>
      <c r="I44" s="44">
        <v>43</v>
      </c>
      <c r="J44" s="44">
        <v>91</v>
      </c>
      <c r="K44" s="44">
        <v>7</v>
      </c>
      <c r="L44" s="44">
        <v>10</v>
      </c>
      <c r="M44" s="45">
        <v>50</v>
      </c>
      <c r="N44" s="45">
        <v>101</v>
      </c>
      <c r="O44" s="44">
        <v>894</v>
      </c>
      <c r="P44" s="44">
        <v>1587</v>
      </c>
      <c r="Q44" s="44">
        <v>26</v>
      </c>
      <c r="R44" s="44">
        <v>132</v>
      </c>
      <c r="S44" s="45">
        <v>920</v>
      </c>
      <c r="T44" s="45">
        <v>1719</v>
      </c>
    </row>
    <row r="45" spans="1:20" ht="21" customHeight="1" x14ac:dyDescent="0.25">
      <c r="A45" s="85" t="s">
        <v>206</v>
      </c>
      <c r="B45" s="85"/>
      <c r="C45" s="38">
        <f>SUM(C33:C44)</f>
        <v>9234</v>
      </c>
      <c r="D45" s="38">
        <f t="shared" ref="D45:T45" si="5">SUM(D33:D44)</f>
        <v>19766</v>
      </c>
      <c r="E45" s="38">
        <f t="shared" si="5"/>
        <v>1087</v>
      </c>
      <c r="F45" s="38">
        <f t="shared" si="5"/>
        <v>2838</v>
      </c>
      <c r="G45" s="39">
        <f t="shared" si="5"/>
        <v>10321</v>
      </c>
      <c r="H45" s="39">
        <f t="shared" si="5"/>
        <v>22604</v>
      </c>
      <c r="I45" s="38">
        <f t="shared" si="5"/>
        <v>480</v>
      </c>
      <c r="J45" s="38">
        <f t="shared" si="5"/>
        <v>716</v>
      </c>
      <c r="K45" s="38">
        <f t="shared" si="5"/>
        <v>107</v>
      </c>
      <c r="L45" s="38">
        <f t="shared" si="5"/>
        <v>179</v>
      </c>
      <c r="M45" s="39">
        <f t="shared" si="5"/>
        <v>587</v>
      </c>
      <c r="N45" s="39">
        <f t="shared" si="5"/>
        <v>895</v>
      </c>
      <c r="O45" s="38">
        <f t="shared" si="5"/>
        <v>9714</v>
      </c>
      <c r="P45" s="38">
        <f t="shared" si="5"/>
        <v>20482</v>
      </c>
      <c r="Q45" s="38">
        <f t="shared" si="5"/>
        <v>1194</v>
      </c>
      <c r="R45" s="38">
        <f t="shared" si="5"/>
        <v>3017</v>
      </c>
      <c r="S45" s="39">
        <f t="shared" si="5"/>
        <v>10908</v>
      </c>
      <c r="T45" s="39">
        <f t="shared" si="5"/>
        <v>23499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2.5542725173210163</v>
      </c>
      <c r="D46" s="20">
        <f t="shared" si="6"/>
        <v>1.9674223089626182</v>
      </c>
      <c r="E46" s="20">
        <f t="shared" si="6"/>
        <v>3.1174242424242422</v>
      </c>
      <c r="F46" s="20">
        <f t="shared" si="6"/>
        <v>2.9307479224376731</v>
      </c>
      <c r="G46" s="34">
        <f t="shared" si="6"/>
        <v>2.6062194269741439</v>
      </c>
      <c r="H46" s="34">
        <f t="shared" si="6"/>
        <v>2.0616280644724365</v>
      </c>
      <c r="I46" s="20">
        <f t="shared" si="6"/>
        <v>2.4285714285714284</v>
      </c>
      <c r="J46" s="20">
        <f t="shared" si="6"/>
        <v>2.0338983050847457</v>
      </c>
      <c r="K46" s="20">
        <f t="shared" si="6"/>
        <v>2.0571428571428569</v>
      </c>
      <c r="L46" s="20">
        <f t="shared" si="6"/>
        <v>1.3246753246753247</v>
      </c>
      <c r="M46" s="34">
        <f t="shared" si="6"/>
        <v>2.3542857142857141</v>
      </c>
      <c r="N46" s="34">
        <f t="shared" si="6"/>
        <v>1.8594249201277955</v>
      </c>
      <c r="O46" s="20">
        <f t="shared" si="6"/>
        <v>2.547845142439737</v>
      </c>
      <c r="P46" s="20">
        <f t="shared" si="6"/>
        <v>1.9696969696969697</v>
      </c>
      <c r="Q46" s="20">
        <f t="shared" si="6"/>
        <v>2.9933110367892977</v>
      </c>
      <c r="R46" s="20">
        <f t="shared" si="6"/>
        <v>2.7759699624530665</v>
      </c>
      <c r="S46" s="34">
        <f t="shared" si="6"/>
        <v>2.5917023378333881</v>
      </c>
      <c r="T46" s="34">
        <f t="shared" si="6"/>
        <v>2.0534043659043659</v>
      </c>
    </row>
    <row r="47" spans="1:20" ht="21" customHeight="1" thickTop="1" x14ac:dyDescent="0.25">
      <c r="A47" s="23">
        <v>2022</v>
      </c>
      <c r="B47" s="15">
        <v>1</v>
      </c>
      <c r="C47" s="16">
        <v>81</v>
      </c>
      <c r="D47" s="16">
        <v>270</v>
      </c>
      <c r="E47" s="16">
        <v>0</v>
      </c>
      <c r="F47" s="16">
        <v>0</v>
      </c>
      <c r="G47" s="33">
        <v>81</v>
      </c>
      <c r="H47" s="33">
        <v>270</v>
      </c>
      <c r="I47" s="16">
        <v>0</v>
      </c>
      <c r="J47" s="16">
        <v>2</v>
      </c>
      <c r="K47" s="16">
        <v>0</v>
      </c>
      <c r="L47" s="16">
        <v>0</v>
      </c>
      <c r="M47" s="33">
        <v>0</v>
      </c>
      <c r="N47" s="33">
        <v>2</v>
      </c>
      <c r="O47" s="16">
        <v>81</v>
      </c>
      <c r="P47" s="16">
        <v>272</v>
      </c>
      <c r="Q47" s="16">
        <v>0</v>
      </c>
      <c r="R47" s="16">
        <v>0</v>
      </c>
      <c r="S47" s="33">
        <v>81</v>
      </c>
      <c r="T47" s="33">
        <v>272</v>
      </c>
    </row>
    <row r="48" spans="1:20" ht="21" customHeight="1" x14ac:dyDescent="0.25">
      <c r="A48" s="22">
        <v>2022</v>
      </c>
      <c r="B48" s="9">
        <v>2</v>
      </c>
      <c r="C48" s="10">
        <v>100</v>
      </c>
      <c r="D48" s="10">
        <v>254</v>
      </c>
      <c r="E48" s="10">
        <v>2</v>
      </c>
      <c r="F48" s="10">
        <v>3</v>
      </c>
      <c r="G48" s="31">
        <v>102</v>
      </c>
      <c r="H48" s="31">
        <v>257</v>
      </c>
      <c r="I48" s="10">
        <v>2</v>
      </c>
      <c r="J48" s="10">
        <v>2</v>
      </c>
      <c r="K48" s="10">
        <v>0</v>
      </c>
      <c r="L48" s="10">
        <v>0</v>
      </c>
      <c r="M48" s="31">
        <v>2</v>
      </c>
      <c r="N48" s="31">
        <v>2</v>
      </c>
      <c r="O48" s="10">
        <v>102</v>
      </c>
      <c r="P48" s="10">
        <v>256</v>
      </c>
      <c r="Q48" s="10">
        <v>2</v>
      </c>
      <c r="R48" s="10">
        <v>3</v>
      </c>
      <c r="S48" s="31">
        <v>104</v>
      </c>
      <c r="T48" s="31">
        <v>259</v>
      </c>
    </row>
    <row r="49" spans="1:20" ht="21" customHeight="1" x14ac:dyDescent="0.25">
      <c r="A49" s="21">
        <v>2022</v>
      </c>
      <c r="B49" s="4">
        <v>3</v>
      </c>
      <c r="C49" s="1">
        <v>194</v>
      </c>
      <c r="D49" s="1">
        <v>647</v>
      </c>
      <c r="E49" s="1">
        <v>7</v>
      </c>
      <c r="F49" s="1">
        <v>27</v>
      </c>
      <c r="G49" s="31">
        <v>201</v>
      </c>
      <c r="H49" s="31">
        <v>674</v>
      </c>
      <c r="I49" s="1">
        <v>2</v>
      </c>
      <c r="J49" s="1">
        <v>7</v>
      </c>
      <c r="K49" s="1">
        <v>3</v>
      </c>
      <c r="L49" s="1">
        <v>4</v>
      </c>
      <c r="M49" s="31">
        <v>5</v>
      </c>
      <c r="N49" s="31">
        <v>11</v>
      </c>
      <c r="O49" s="1">
        <v>196</v>
      </c>
      <c r="P49" s="1">
        <v>654</v>
      </c>
      <c r="Q49" s="1">
        <v>10</v>
      </c>
      <c r="R49" s="1">
        <v>31</v>
      </c>
      <c r="S49" s="31">
        <v>206</v>
      </c>
      <c r="T49" s="31">
        <v>685</v>
      </c>
    </row>
    <row r="50" spans="1:20" ht="21" customHeight="1" x14ac:dyDescent="0.25">
      <c r="A50" s="22">
        <v>2022</v>
      </c>
      <c r="B50" s="9">
        <v>4</v>
      </c>
      <c r="C50" s="10">
        <v>222</v>
      </c>
      <c r="D50" s="10">
        <v>566</v>
      </c>
      <c r="E50" s="10">
        <v>37</v>
      </c>
      <c r="F50" s="10">
        <v>88</v>
      </c>
      <c r="G50" s="31">
        <v>259</v>
      </c>
      <c r="H50" s="31">
        <v>654</v>
      </c>
      <c r="I50" s="10">
        <v>8</v>
      </c>
      <c r="J50" s="10">
        <v>14</v>
      </c>
      <c r="K50" s="10">
        <v>0</v>
      </c>
      <c r="L50" s="10">
        <v>0</v>
      </c>
      <c r="M50" s="31">
        <v>8</v>
      </c>
      <c r="N50" s="31">
        <v>14</v>
      </c>
      <c r="O50" s="10">
        <v>230</v>
      </c>
      <c r="P50" s="10">
        <v>580</v>
      </c>
      <c r="Q50" s="10">
        <v>37</v>
      </c>
      <c r="R50" s="10">
        <v>88</v>
      </c>
      <c r="S50" s="31">
        <v>267</v>
      </c>
      <c r="T50" s="31">
        <v>668</v>
      </c>
    </row>
    <row r="51" spans="1:20" ht="21" customHeight="1" x14ac:dyDescent="0.25">
      <c r="A51" s="21">
        <v>2022</v>
      </c>
      <c r="B51" s="4">
        <v>5</v>
      </c>
      <c r="C51" s="1">
        <v>190</v>
      </c>
      <c r="D51" s="1">
        <v>483</v>
      </c>
      <c r="E51" s="1">
        <v>37</v>
      </c>
      <c r="F51" s="1">
        <v>90</v>
      </c>
      <c r="G51" s="31">
        <v>227</v>
      </c>
      <c r="H51" s="31">
        <v>573</v>
      </c>
      <c r="I51" s="1">
        <v>9</v>
      </c>
      <c r="J51" s="1">
        <v>9</v>
      </c>
      <c r="K51" s="1">
        <v>5</v>
      </c>
      <c r="L51" s="1">
        <v>23</v>
      </c>
      <c r="M51" s="31">
        <v>14</v>
      </c>
      <c r="N51" s="31">
        <v>32</v>
      </c>
      <c r="O51" s="1">
        <v>199</v>
      </c>
      <c r="P51" s="1">
        <v>492</v>
      </c>
      <c r="Q51" s="1">
        <v>42</v>
      </c>
      <c r="R51" s="1">
        <v>113</v>
      </c>
      <c r="S51" s="31">
        <v>241</v>
      </c>
      <c r="T51" s="31">
        <v>605</v>
      </c>
    </row>
    <row r="52" spans="1:20" ht="21" customHeight="1" x14ac:dyDescent="0.25">
      <c r="A52" s="22">
        <v>2022</v>
      </c>
      <c r="B52" s="9">
        <v>6</v>
      </c>
      <c r="C52" s="10">
        <v>258</v>
      </c>
      <c r="D52" s="10">
        <v>626</v>
      </c>
      <c r="E52" s="10">
        <v>27</v>
      </c>
      <c r="F52" s="10">
        <v>225</v>
      </c>
      <c r="G52" s="31">
        <v>285</v>
      </c>
      <c r="H52" s="31">
        <v>851</v>
      </c>
      <c r="I52" s="10">
        <v>23</v>
      </c>
      <c r="J52" s="10">
        <v>50</v>
      </c>
      <c r="K52" s="10">
        <v>4</v>
      </c>
      <c r="L52" s="10">
        <v>7</v>
      </c>
      <c r="M52" s="31">
        <v>27</v>
      </c>
      <c r="N52" s="31">
        <v>57</v>
      </c>
      <c r="O52" s="10">
        <v>281</v>
      </c>
      <c r="P52" s="10">
        <v>676</v>
      </c>
      <c r="Q52" s="10">
        <v>31</v>
      </c>
      <c r="R52" s="10">
        <v>232</v>
      </c>
      <c r="S52" s="31">
        <v>312</v>
      </c>
      <c r="T52" s="31">
        <v>908</v>
      </c>
    </row>
    <row r="53" spans="1:20" ht="21" customHeight="1" x14ac:dyDescent="0.25">
      <c r="A53" s="21">
        <v>2022</v>
      </c>
      <c r="B53" s="4">
        <v>7</v>
      </c>
      <c r="C53" s="1">
        <v>244</v>
      </c>
      <c r="D53" s="1">
        <v>548</v>
      </c>
      <c r="E53" s="1">
        <v>25</v>
      </c>
      <c r="F53" s="1">
        <v>39</v>
      </c>
      <c r="G53" s="31">
        <v>269</v>
      </c>
      <c r="H53" s="31">
        <v>587</v>
      </c>
      <c r="I53" s="1">
        <v>13</v>
      </c>
      <c r="J53" s="1">
        <v>19</v>
      </c>
      <c r="K53" s="1">
        <v>4</v>
      </c>
      <c r="L53" s="1">
        <v>4</v>
      </c>
      <c r="M53" s="31">
        <v>17</v>
      </c>
      <c r="N53" s="31">
        <v>23</v>
      </c>
      <c r="O53" s="1">
        <v>257</v>
      </c>
      <c r="P53" s="1">
        <v>567</v>
      </c>
      <c r="Q53" s="1">
        <v>29</v>
      </c>
      <c r="R53" s="1">
        <v>43</v>
      </c>
      <c r="S53" s="31">
        <v>286</v>
      </c>
      <c r="T53" s="31">
        <v>610</v>
      </c>
    </row>
    <row r="54" spans="1:20" ht="21" customHeight="1" x14ac:dyDescent="0.25">
      <c r="A54" s="22">
        <v>2022</v>
      </c>
      <c r="B54" s="9">
        <v>8</v>
      </c>
      <c r="C54" s="10">
        <v>453</v>
      </c>
      <c r="D54" s="10">
        <v>995</v>
      </c>
      <c r="E54" s="10">
        <v>40</v>
      </c>
      <c r="F54" s="10">
        <v>82</v>
      </c>
      <c r="G54" s="31">
        <v>493</v>
      </c>
      <c r="H54" s="31">
        <v>1077</v>
      </c>
      <c r="I54" s="10">
        <v>50</v>
      </c>
      <c r="J54" s="10">
        <v>83</v>
      </c>
      <c r="K54" s="10">
        <v>1</v>
      </c>
      <c r="L54" s="10">
        <v>2</v>
      </c>
      <c r="M54" s="31">
        <v>51</v>
      </c>
      <c r="N54" s="31">
        <v>85</v>
      </c>
      <c r="O54" s="10">
        <v>503</v>
      </c>
      <c r="P54" s="10">
        <v>1078</v>
      </c>
      <c r="Q54" s="10">
        <v>41</v>
      </c>
      <c r="R54" s="10">
        <v>84</v>
      </c>
      <c r="S54" s="31">
        <v>544</v>
      </c>
      <c r="T54" s="31">
        <v>1162</v>
      </c>
    </row>
    <row r="55" spans="1:20" ht="21" customHeight="1" x14ac:dyDescent="0.25">
      <c r="A55" s="21">
        <v>2022</v>
      </c>
      <c r="B55" s="4">
        <v>9</v>
      </c>
      <c r="C55" s="1">
        <v>220</v>
      </c>
      <c r="D55" s="1">
        <v>509</v>
      </c>
      <c r="E55" s="1">
        <v>43</v>
      </c>
      <c r="F55" s="1">
        <v>67</v>
      </c>
      <c r="G55" s="31">
        <v>263</v>
      </c>
      <c r="H55" s="31">
        <v>576</v>
      </c>
      <c r="I55" s="1">
        <v>6</v>
      </c>
      <c r="J55" s="1">
        <v>8</v>
      </c>
      <c r="K55" s="1">
        <v>6</v>
      </c>
      <c r="L55" s="1">
        <v>9</v>
      </c>
      <c r="M55" s="31">
        <v>12</v>
      </c>
      <c r="N55" s="31">
        <v>17</v>
      </c>
      <c r="O55" s="1">
        <v>226</v>
      </c>
      <c r="P55" s="1">
        <v>517</v>
      </c>
      <c r="Q55" s="1">
        <v>49</v>
      </c>
      <c r="R55" s="1">
        <v>76</v>
      </c>
      <c r="S55" s="31">
        <v>275</v>
      </c>
      <c r="T55" s="31">
        <v>593</v>
      </c>
    </row>
    <row r="56" spans="1:20" ht="21" customHeight="1" x14ac:dyDescent="0.25">
      <c r="A56" s="22">
        <v>2022</v>
      </c>
      <c r="B56" s="9">
        <v>10</v>
      </c>
      <c r="C56" s="10">
        <v>273</v>
      </c>
      <c r="D56" s="10">
        <v>646</v>
      </c>
      <c r="E56" s="10">
        <v>34</v>
      </c>
      <c r="F56" s="10">
        <v>83</v>
      </c>
      <c r="G56" s="31">
        <v>307</v>
      </c>
      <c r="H56" s="31">
        <v>729</v>
      </c>
      <c r="I56" s="10">
        <v>14</v>
      </c>
      <c r="J56" s="10">
        <v>22</v>
      </c>
      <c r="K56" s="10">
        <v>9</v>
      </c>
      <c r="L56" s="10">
        <v>15</v>
      </c>
      <c r="M56" s="31">
        <v>23</v>
      </c>
      <c r="N56" s="31">
        <v>37</v>
      </c>
      <c r="O56" s="10">
        <v>287</v>
      </c>
      <c r="P56" s="10">
        <v>668</v>
      </c>
      <c r="Q56" s="10">
        <v>43</v>
      </c>
      <c r="R56" s="10">
        <v>98</v>
      </c>
      <c r="S56" s="31">
        <v>330</v>
      </c>
      <c r="T56" s="31">
        <v>766</v>
      </c>
    </row>
    <row r="57" spans="1:20" ht="21" customHeight="1" x14ac:dyDescent="0.25">
      <c r="A57" s="21">
        <v>2022</v>
      </c>
      <c r="B57" s="4">
        <v>11</v>
      </c>
      <c r="C57" s="1">
        <v>156</v>
      </c>
      <c r="D57" s="1">
        <v>513</v>
      </c>
      <c r="E57" s="1">
        <v>6</v>
      </c>
      <c r="F57" s="1">
        <v>8</v>
      </c>
      <c r="G57" s="31">
        <v>162</v>
      </c>
      <c r="H57" s="31">
        <v>521</v>
      </c>
      <c r="I57" s="1">
        <v>7</v>
      </c>
      <c r="J57" s="1">
        <v>14</v>
      </c>
      <c r="K57" s="1">
        <v>0</v>
      </c>
      <c r="L57" s="1">
        <v>10</v>
      </c>
      <c r="M57" s="31">
        <v>7</v>
      </c>
      <c r="N57" s="31">
        <v>24</v>
      </c>
      <c r="O57" s="1">
        <v>163</v>
      </c>
      <c r="P57" s="1">
        <v>527</v>
      </c>
      <c r="Q57" s="1">
        <v>6</v>
      </c>
      <c r="R57" s="1">
        <v>18</v>
      </c>
      <c r="S57" s="31">
        <v>169</v>
      </c>
      <c r="T57" s="31">
        <v>545</v>
      </c>
    </row>
    <row r="58" spans="1:20" ht="21" customHeight="1" thickBot="1" x14ac:dyDescent="0.3">
      <c r="A58" s="42">
        <v>2022</v>
      </c>
      <c r="B58" s="43">
        <v>12</v>
      </c>
      <c r="C58" s="44">
        <v>207</v>
      </c>
      <c r="D58" s="44">
        <v>604</v>
      </c>
      <c r="E58" s="44">
        <v>6</v>
      </c>
      <c r="F58" s="44">
        <v>10</v>
      </c>
      <c r="G58" s="45">
        <v>213</v>
      </c>
      <c r="H58" s="45">
        <v>614</v>
      </c>
      <c r="I58" s="44">
        <v>6</v>
      </c>
      <c r="J58" s="44">
        <v>6</v>
      </c>
      <c r="K58" s="44">
        <v>3</v>
      </c>
      <c r="L58" s="44">
        <v>3</v>
      </c>
      <c r="M58" s="45">
        <v>9</v>
      </c>
      <c r="N58" s="45">
        <v>9</v>
      </c>
      <c r="O58" s="44">
        <v>213</v>
      </c>
      <c r="P58" s="44">
        <v>610</v>
      </c>
      <c r="Q58" s="44">
        <v>9</v>
      </c>
      <c r="R58" s="44">
        <v>13</v>
      </c>
      <c r="S58" s="45">
        <v>222</v>
      </c>
      <c r="T58" s="45">
        <v>623</v>
      </c>
    </row>
    <row r="59" spans="1:20" ht="21" customHeight="1" x14ac:dyDescent="0.25">
      <c r="A59" s="85" t="s">
        <v>11</v>
      </c>
      <c r="B59" s="85"/>
      <c r="C59" s="38">
        <f>SUM(C47:C58)</f>
        <v>2598</v>
      </c>
      <c r="D59" s="38">
        <f t="shared" ref="D59:T59" si="7">SUM(D47:D58)</f>
        <v>6661</v>
      </c>
      <c r="E59" s="38">
        <f t="shared" si="7"/>
        <v>264</v>
      </c>
      <c r="F59" s="38">
        <f t="shared" si="7"/>
        <v>722</v>
      </c>
      <c r="G59" s="39">
        <f t="shared" si="7"/>
        <v>2862</v>
      </c>
      <c r="H59" s="39">
        <f t="shared" si="7"/>
        <v>7383</v>
      </c>
      <c r="I59" s="38">
        <f t="shared" si="7"/>
        <v>140</v>
      </c>
      <c r="J59" s="38">
        <f t="shared" si="7"/>
        <v>236</v>
      </c>
      <c r="K59" s="38">
        <f t="shared" si="7"/>
        <v>35</v>
      </c>
      <c r="L59" s="38">
        <f t="shared" si="7"/>
        <v>77</v>
      </c>
      <c r="M59" s="39">
        <f t="shared" si="7"/>
        <v>175</v>
      </c>
      <c r="N59" s="39">
        <f t="shared" si="7"/>
        <v>313</v>
      </c>
      <c r="O59" s="38">
        <f t="shared" si="7"/>
        <v>2738</v>
      </c>
      <c r="P59" s="38">
        <f t="shared" si="7"/>
        <v>6897</v>
      </c>
      <c r="Q59" s="38">
        <f t="shared" si="7"/>
        <v>299</v>
      </c>
      <c r="R59" s="38">
        <f t="shared" si="7"/>
        <v>799</v>
      </c>
      <c r="S59" s="39">
        <f t="shared" si="7"/>
        <v>3037</v>
      </c>
      <c r="T59" s="39">
        <f t="shared" si="7"/>
        <v>7696</v>
      </c>
    </row>
    <row r="60" spans="1:20" ht="21" customHeight="1" thickBot="1" x14ac:dyDescent="0.3">
      <c r="A60" s="86" t="s">
        <v>208</v>
      </c>
      <c r="B60" s="86"/>
      <c r="C60" s="20">
        <f>(C59-C73)/C73</f>
        <v>0.30421686746987953</v>
      </c>
      <c r="D60" s="20">
        <f t="shared" ref="D60:T60" si="8">(D59-D73)/D73</f>
        <v>0.41332484617016763</v>
      </c>
      <c r="E60" s="20">
        <f t="shared" si="8"/>
        <v>1.0307692307692307</v>
      </c>
      <c r="F60" s="20">
        <f t="shared" si="8"/>
        <v>1.0687679083094557</v>
      </c>
      <c r="G60" s="34">
        <f t="shared" si="8"/>
        <v>0.34872761545711595</v>
      </c>
      <c r="H60" s="34">
        <f t="shared" si="8"/>
        <v>0.45851442117740021</v>
      </c>
      <c r="I60" s="20">
        <f t="shared" si="8"/>
        <v>-0.24324324324324326</v>
      </c>
      <c r="J60" s="20">
        <f t="shared" si="8"/>
        <v>-0.46846846846846846</v>
      </c>
      <c r="K60" s="20">
        <f t="shared" si="8"/>
        <v>0.59090909090909094</v>
      </c>
      <c r="L60" s="20">
        <f t="shared" si="8"/>
        <v>8.4507042253521125E-2</v>
      </c>
      <c r="M60" s="34">
        <f t="shared" si="8"/>
        <v>-0.15458937198067632</v>
      </c>
      <c r="N60" s="34">
        <f t="shared" si="8"/>
        <v>-0.39223300970873787</v>
      </c>
      <c r="O60" s="20">
        <f t="shared" si="8"/>
        <v>0.25769407441433168</v>
      </c>
      <c r="P60" s="20">
        <f t="shared" si="8"/>
        <v>0.33740546829552065</v>
      </c>
      <c r="Q60" s="20">
        <f t="shared" si="8"/>
        <v>0.96710526315789469</v>
      </c>
      <c r="R60" s="20">
        <f t="shared" si="8"/>
        <v>0.90238095238095239</v>
      </c>
      <c r="S60" s="34">
        <f t="shared" si="8"/>
        <v>0.30399313009875484</v>
      </c>
      <c r="T60" s="34">
        <f t="shared" si="8"/>
        <v>0.37995337995337997</v>
      </c>
    </row>
    <row r="61" spans="1:20" ht="21" customHeight="1" thickTop="1" x14ac:dyDescent="0.25">
      <c r="A61" s="23">
        <v>2021</v>
      </c>
      <c r="B61" s="15">
        <v>1</v>
      </c>
      <c r="C61" s="16">
        <v>85</v>
      </c>
      <c r="D61" s="16">
        <v>277</v>
      </c>
      <c r="E61" s="16">
        <v>0</v>
      </c>
      <c r="F61" s="16">
        <v>0</v>
      </c>
      <c r="G61" s="33">
        <v>85</v>
      </c>
      <c r="H61" s="33">
        <v>277</v>
      </c>
      <c r="I61" s="16">
        <v>5</v>
      </c>
      <c r="J61" s="16">
        <v>21</v>
      </c>
      <c r="K61" s="16">
        <v>0</v>
      </c>
      <c r="L61" s="16">
        <v>0</v>
      </c>
      <c r="M61" s="33">
        <v>5</v>
      </c>
      <c r="N61" s="33">
        <v>21</v>
      </c>
      <c r="O61" s="16">
        <v>90</v>
      </c>
      <c r="P61" s="16">
        <v>298</v>
      </c>
      <c r="Q61" s="16">
        <v>0</v>
      </c>
      <c r="R61" s="16">
        <v>0</v>
      </c>
      <c r="S61" s="33">
        <v>90</v>
      </c>
      <c r="T61" s="33">
        <v>298</v>
      </c>
    </row>
    <row r="62" spans="1:20" ht="21" customHeight="1" x14ac:dyDescent="0.25">
      <c r="A62" s="22">
        <v>2021</v>
      </c>
      <c r="B62" s="9">
        <v>2</v>
      </c>
      <c r="C62" s="10">
        <v>55</v>
      </c>
      <c r="D62" s="10">
        <v>145</v>
      </c>
      <c r="E62" s="10">
        <v>0</v>
      </c>
      <c r="F62" s="10">
        <v>0</v>
      </c>
      <c r="G62" s="31">
        <v>55</v>
      </c>
      <c r="H62" s="31">
        <v>145</v>
      </c>
      <c r="I62" s="10">
        <v>3</v>
      </c>
      <c r="J62" s="10">
        <v>3</v>
      </c>
      <c r="K62" s="10">
        <v>0</v>
      </c>
      <c r="L62" s="10">
        <v>0</v>
      </c>
      <c r="M62" s="31">
        <v>3</v>
      </c>
      <c r="N62" s="31">
        <v>3</v>
      </c>
      <c r="O62" s="10">
        <v>58</v>
      </c>
      <c r="P62" s="10">
        <v>148</v>
      </c>
      <c r="Q62" s="10">
        <v>0</v>
      </c>
      <c r="R62" s="10">
        <v>0</v>
      </c>
      <c r="S62" s="31">
        <v>58</v>
      </c>
      <c r="T62" s="31">
        <v>148</v>
      </c>
    </row>
    <row r="63" spans="1:20" ht="21" customHeight="1" x14ac:dyDescent="0.25">
      <c r="A63" s="21">
        <v>2021</v>
      </c>
      <c r="B63" s="4">
        <v>3</v>
      </c>
      <c r="C63" s="1">
        <v>37</v>
      </c>
      <c r="D63" s="1">
        <v>79</v>
      </c>
      <c r="E63" s="1">
        <v>1</v>
      </c>
      <c r="F63" s="1">
        <v>1</v>
      </c>
      <c r="G63" s="31">
        <v>38</v>
      </c>
      <c r="H63" s="31">
        <v>80</v>
      </c>
      <c r="I63" s="1">
        <v>4</v>
      </c>
      <c r="J63" s="1">
        <v>4</v>
      </c>
      <c r="K63" s="1">
        <v>0</v>
      </c>
      <c r="L63" s="1">
        <v>0</v>
      </c>
      <c r="M63" s="31">
        <v>4</v>
      </c>
      <c r="N63" s="31">
        <v>4</v>
      </c>
      <c r="O63" s="1">
        <v>41</v>
      </c>
      <c r="P63" s="1">
        <v>83</v>
      </c>
      <c r="Q63" s="1">
        <v>1</v>
      </c>
      <c r="R63" s="1">
        <v>1</v>
      </c>
      <c r="S63" s="31">
        <v>42</v>
      </c>
      <c r="T63" s="31">
        <v>84</v>
      </c>
    </row>
    <row r="64" spans="1:20" ht="21" customHeight="1" x14ac:dyDescent="0.25">
      <c r="A64" s="22">
        <v>2021</v>
      </c>
      <c r="B64" s="9">
        <v>4</v>
      </c>
      <c r="C64" s="10">
        <v>72</v>
      </c>
      <c r="D64" s="10">
        <v>175</v>
      </c>
      <c r="E64" s="10">
        <v>0</v>
      </c>
      <c r="F64" s="10">
        <v>0</v>
      </c>
      <c r="G64" s="31">
        <v>72</v>
      </c>
      <c r="H64" s="31">
        <v>175</v>
      </c>
      <c r="I64" s="10">
        <v>7</v>
      </c>
      <c r="J64" s="10">
        <v>26</v>
      </c>
      <c r="K64" s="10">
        <v>0</v>
      </c>
      <c r="L64" s="10">
        <v>0</v>
      </c>
      <c r="M64" s="31">
        <v>7</v>
      </c>
      <c r="N64" s="31">
        <v>26</v>
      </c>
      <c r="O64" s="10">
        <v>79</v>
      </c>
      <c r="P64" s="10">
        <v>201</v>
      </c>
      <c r="Q64" s="10">
        <v>0</v>
      </c>
      <c r="R64" s="10">
        <v>0</v>
      </c>
      <c r="S64" s="31">
        <v>79</v>
      </c>
      <c r="T64" s="31">
        <v>201</v>
      </c>
    </row>
    <row r="65" spans="1:20" ht="21" customHeight="1" x14ac:dyDescent="0.25">
      <c r="A65" s="21">
        <v>2021</v>
      </c>
      <c r="B65" s="4">
        <v>5</v>
      </c>
      <c r="C65" s="1">
        <v>85</v>
      </c>
      <c r="D65" s="1">
        <v>320</v>
      </c>
      <c r="E65" s="1">
        <v>0</v>
      </c>
      <c r="F65" s="1">
        <v>0</v>
      </c>
      <c r="G65" s="31">
        <v>85</v>
      </c>
      <c r="H65" s="31">
        <v>320</v>
      </c>
      <c r="I65" s="1">
        <v>12</v>
      </c>
      <c r="J65" s="1">
        <v>48</v>
      </c>
      <c r="K65" s="1">
        <v>0</v>
      </c>
      <c r="L65" s="1">
        <v>0</v>
      </c>
      <c r="M65" s="31">
        <v>12</v>
      </c>
      <c r="N65" s="31">
        <v>48</v>
      </c>
      <c r="O65" s="1">
        <v>97</v>
      </c>
      <c r="P65" s="1">
        <v>368</v>
      </c>
      <c r="Q65" s="1">
        <v>0</v>
      </c>
      <c r="R65" s="1">
        <v>0</v>
      </c>
      <c r="S65" s="31">
        <v>97</v>
      </c>
      <c r="T65" s="31">
        <v>368</v>
      </c>
    </row>
    <row r="66" spans="1:20" ht="21" customHeight="1" x14ac:dyDescent="0.25">
      <c r="A66" s="22">
        <v>2021</v>
      </c>
      <c r="B66" s="9">
        <v>6</v>
      </c>
      <c r="C66" s="10">
        <v>131</v>
      </c>
      <c r="D66" s="10">
        <v>370</v>
      </c>
      <c r="E66" s="10">
        <v>8</v>
      </c>
      <c r="F66" s="10">
        <v>14</v>
      </c>
      <c r="G66" s="31">
        <v>139</v>
      </c>
      <c r="H66" s="31">
        <v>384</v>
      </c>
      <c r="I66" s="10">
        <v>24</v>
      </c>
      <c r="J66" s="10">
        <v>49</v>
      </c>
      <c r="K66" s="10">
        <v>4</v>
      </c>
      <c r="L66" s="10">
        <v>7</v>
      </c>
      <c r="M66" s="31">
        <v>28</v>
      </c>
      <c r="N66" s="31">
        <v>56</v>
      </c>
      <c r="O66" s="10">
        <v>155</v>
      </c>
      <c r="P66" s="10">
        <v>419</v>
      </c>
      <c r="Q66" s="10">
        <v>12</v>
      </c>
      <c r="R66" s="10">
        <v>21</v>
      </c>
      <c r="S66" s="31">
        <v>167</v>
      </c>
      <c r="T66" s="31">
        <v>440</v>
      </c>
    </row>
    <row r="67" spans="1:20" ht="21" customHeight="1" x14ac:dyDescent="0.25">
      <c r="A67" s="21">
        <v>2021</v>
      </c>
      <c r="B67" s="4">
        <v>7</v>
      </c>
      <c r="C67" s="1">
        <v>191</v>
      </c>
      <c r="D67" s="1">
        <v>410</v>
      </c>
      <c r="E67" s="1">
        <v>9</v>
      </c>
      <c r="F67" s="1">
        <v>39</v>
      </c>
      <c r="G67" s="31">
        <v>200</v>
      </c>
      <c r="H67" s="31">
        <v>449</v>
      </c>
      <c r="I67" s="1">
        <v>31</v>
      </c>
      <c r="J67" s="1">
        <v>53</v>
      </c>
      <c r="K67" s="1">
        <v>5</v>
      </c>
      <c r="L67" s="1">
        <v>5</v>
      </c>
      <c r="M67" s="31">
        <v>36</v>
      </c>
      <c r="N67" s="31">
        <v>58</v>
      </c>
      <c r="O67" s="1">
        <v>222</v>
      </c>
      <c r="P67" s="1">
        <v>463</v>
      </c>
      <c r="Q67" s="1">
        <v>14</v>
      </c>
      <c r="R67" s="1">
        <v>44</v>
      </c>
      <c r="S67" s="31">
        <v>236</v>
      </c>
      <c r="T67" s="31">
        <v>507</v>
      </c>
    </row>
    <row r="68" spans="1:20" ht="21" customHeight="1" x14ac:dyDescent="0.25">
      <c r="A68" s="22">
        <v>2021</v>
      </c>
      <c r="B68" s="9">
        <v>8</v>
      </c>
      <c r="C68" s="10">
        <v>408</v>
      </c>
      <c r="D68" s="10">
        <v>1039</v>
      </c>
      <c r="E68" s="10">
        <v>20</v>
      </c>
      <c r="F68" s="10">
        <v>80</v>
      </c>
      <c r="G68" s="31">
        <v>428</v>
      </c>
      <c r="H68" s="31">
        <v>1119</v>
      </c>
      <c r="I68" s="10">
        <v>54</v>
      </c>
      <c r="J68" s="10">
        <v>112</v>
      </c>
      <c r="K68" s="10">
        <v>4</v>
      </c>
      <c r="L68" s="10">
        <v>48</v>
      </c>
      <c r="M68" s="31">
        <v>58</v>
      </c>
      <c r="N68" s="31">
        <v>160</v>
      </c>
      <c r="O68" s="10">
        <v>462</v>
      </c>
      <c r="P68" s="10">
        <v>1151</v>
      </c>
      <c r="Q68" s="10">
        <v>24</v>
      </c>
      <c r="R68" s="10">
        <v>128</v>
      </c>
      <c r="S68" s="31">
        <v>486</v>
      </c>
      <c r="T68" s="31">
        <v>1279</v>
      </c>
    </row>
    <row r="69" spans="1:20" ht="21" customHeight="1" x14ac:dyDescent="0.25">
      <c r="A69" s="21">
        <v>2021</v>
      </c>
      <c r="B69" s="4">
        <v>9</v>
      </c>
      <c r="C69" s="1">
        <v>271</v>
      </c>
      <c r="D69" s="1">
        <v>605</v>
      </c>
      <c r="E69" s="1">
        <v>56</v>
      </c>
      <c r="F69" s="1">
        <v>110</v>
      </c>
      <c r="G69" s="31">
        <v>327</v>
      </c>
      <c r="H69" s="31">
        <v>715</v>
      </c>
      <c r="I69" s="1">
        <v>30</v>
      </c>
      <c r="J69" s="1">
        <v>87</v>
      </c>
      <c r="K69" s="1">
        <v>1</v>
      </c>
      <c r="L69" s="1">
        <v>1</v>
      </c>
      <c r="M69" s="31">
        <v>31</v>
      </c>
      <c r="N69" s="31">
        <v>88</v>
      </c>
      <c r="O69" s="1">
        <v>301</v>
      </c>
      <c r="P69" s="1">
        <v>692</v>
      </c>
      <c r="Q69" s="1">
        <v>57</v>
      </c>
      <c r="R69" s="1">
        <v>111</v>
      </c>
      <c r="S69" s="31">
        <v>358</v>
      </c>
      <c r="T69" s="31">
        <v>803</v>
      </c>
    </row>
    <row r="70" spans="1:20" ht="21" customHeight="1" x14ac:dyDescent="0.25">
      <c r="A70" s="22">
        <v>2021</v>
      </c>
      <c r="B70" s="9">
        <v>10</v>
      </c>
      <c r="C70" s="10">
        <v>309</v>
      </c>
      <c r="D70" s="10">
        <v>609</v>
      </c>
      <c r="E70" s="10">
        <v>22</v>
      </c>
      <c r="F70" s="10">
        <v>75</v>
      </c>
      <c r="G70" s="31">
        <v>331</v>
      </c>
      <c r="H70" s="31">
        <v>684</v>
      </c>
      <c r="I70" s="10">
        <v>7</v>
      </c>
      <c r="J70" s="10">
        <v>18</v>
      </c>
      <c r="K70" s="10">
        <v>4</v>
      </c>
      <c r="L70" s="10">
        <v>6</v>
      </c>
      <c r="M70" s="31">
        <v>11</v>
      </c>
      <c r="N70" s="31">
        <v>24</v>
      </c>
      <c r="O70" s="10">
        <v>316</v>
      </c>
      <c r="P70" s="10">
        <v>627</v>
      </c>
      <c r="Q70" s="10">
        <v>26</v>
      </c>
      <c r="R70" s="10">
        <v>81</v>
      </c>
      <c r="S70" s="31">
        <v>342</v>
      </c>
      <c r="T70" s="31">
        <v>708</v>
      </c>
    </row>
    <row r="71" spans="1:20" ht="21" customHeight="1" x14ac:dyDescent="0.25">
      <c r="A71" s="21">
        <v>2021</v>
      </c>
      <c r="B71" s="4">
        <v>11</v>
      </c>
      <c r="C71" s="1">
        <v>210</v>
      </c>
      <c r="D71" s="1">
        <v>410</v>
      </c>
      <c r="E71" s="1">
        <v>13</v>
      </c>
      <c r="F71" s="1">
        <v>20</v>
      </c>
      <c r="G71" s="31">
        <v>223</v>
      </c>
      <c r="H71" s="31">
        <v>430</v>
      </c>
      <c r="I71" s="1">
        <v>3</v>
      </c>
      <c r="J71" s="1">
        <v>3</v>
      </c>
      <c r="K71" s="1">
        <v>4</v>
      </c>
      <c r="L71" s="1">
        <v>4</v>
      </c>
      <c r="M71" s="31">
        <v>7</v>
      </c>
      <c r="N71" s="31">
        <v>7</v>
      </c>
      <c r="O71" s="1">
        <v>213</v>
      </c>
      <c r="P71" s="1">
        <v>413</v>
      </c>
      <c r="Q71" s="1">
        <v>17</v>
      </c>
      <c r="R71" s="1">
        <v>24</v>
      </c>
      <c r="S71" s="31">
        <v>230</v>
      </c>
      <c r="T71" s="31">
        <v>437</v>
      </c>
    </row>
    <row r="72" spans="1:20" ht="21" customHeight="1" thickBot="1" x14ac:dyDescent="0.3">
      <c r="A72" s="42">
        <v>2021</v>
      </c>
      <c r="B72" s="43">
        <v>12</v>
      </c>
      <c r="C72" s="44">
        <v>138</v>
      </c>
      <c r="D72" s="44">
        <v>274</v>
      </c>
      <c r="E72" s="44">
        <v>1</v>
      </c>
      <c r="F72" s="44">
        <v>10</v>
      </c>
      <c r="G72" s="45">
        <v>139</v>
      </c>
      <c r="H72" s="45">
        <v>284</v>
      </c>
      <c r="I72" s="44">
        <v>5</v>
      </c>
      <c r="J72" s="44">
        <v>20</v>
      </c>
      <c r="K72" s="44">
        <v>0</v>
      </c>
      <c r="L72" s="44">
        <v>0</v>
      </c>
      <c r="M72" s="45">
        <v>5</v>
      </c>
      <c r="N72" s="45">
        <v>20</v>
      </c>
      <c r="O72" s="44">
        <v>143</v>
      </c>
      <c r="P72" s="44">
        <v>294</v>
      </c>
      <c r="Q72" s="44">
        <v>1</v>
      </c>
      <c r="R72" s="44">
        <v>10</v>
      </c>
      <c r="S72" s="45">
        <v>144</v>
      </c>
      <c r="T72" s="45">
        <v>304</v>
      </c>
    </row>
    <row r="73" spans="1:20" ht="21" customHeight="1" x14ac:dyDescent="0.25">
      <c r="A73" s="85" t="s">
        <v>10</v>
      </c>
      <c r="B73" s="85"/>
      <c r="C73" s="38">
        <f>SUM(C61:C72)</f>
        <v>1992</v>
      </c>
      <c r="D73" s="38">
        <f t="shared" ref="D73:T73" si="9">SUM(D61:D72)</f>
        <v>4713</v>
      </c>
      <c r="E73" s="38">
        <f t="shared" si="9"/>
        <v>130</v>
      </c>
      <c r="F73" s="38">
        <f t="shared" si="9"/>
        <v>349</v>
      </c>
      <c r="G73" s="39">
        <f t="shared" si="9"/>
        <v>2122</v>
      </c>
      <c r="H73" s="39">
        <f t="shared" si="9"/>
        <v>5062</v>
      </c>
      <c r="I73" s="38">
        <f t="shared" si="9"/>
        <v>185</v>
      </c>
      <c r="J73" s="38">
        <f t="shared" si="9"/>
        <v>444</v>
      </c>
      <c r="K73" s="38">
        <f t="shared" si="9"/>
        <v>22</v>
      </c>
      <c r="L73" s="38">
        <f t="shared" si="9"/>
        <v>71</v>
      </c>
      <c r="M73" s="39">
        <f t="shared" si="9"/>
        <v>207</v>
      </c>
      <c r="N73" s="39">
        <f t="shared" si="9"/>
        <v>515</v>
      </c>
      <c r="O73" s="38">
        <f t="shared" si="9"/>
        <v>2177</v>
      </c>
      <c r="P73" s="38">
        <f t="shared" si="9"/>
        <v>5157</v>
      </c>
      <c r="Q73" s="38">
        <f t="shared" si="9"/>
        <v>152</v>
      </c>
      <c r="R73" s="38">
        <f t="shared" si="9"/>
        <v>420</v>
      </c>
      <c r="S73" s="39">
        <f t="shared" si="9"/>
        <v>2329</v>
      </c>
      <c r="T73" s="39">
        <f t="shared" si="9"/>
        <v>5577</v>
      </c>
    </row>
    <row r="74" spans="1:20" ht="21" customHeight="1" thickBot="1" x14ac:dyDescent="0.3">
      <c r="A74" s="86" t="s">
        <v>209</v>
      </c>
      <c r="B74" s="86"/>
      <c r="C74" s="20">
        <f>(C73-C87)/C87</f>
        <v>-0.32611637347767253</v>
      </c>
      <c r="D74" s="20">
        <f t="shared" ref="D74:T74" si="10">(D73-D87)/D87</f>
        <v>-0.43866126727012861</v>
      </c>
      <c r="E74" s="20">
        <f t="shared" si="10"/>
        <v>0.04</v>
      </c>
      <c r="F74" s="20">
        <f t="shared" si="10"/>
        <v>0.5307017543859649</v>
      </c>
      <c r="G74" s="34">
        <f t="shared" si="10"/>
        <v>-0.31126257708536187</v>
      </c>
      <c r="H74" s="34">
        <f t="shared" si="10"/>
        <v>-0.41303339517625232</v>
      </c>
      <c r="I74" s="20">
        <f t="shared" si="10"/>
        <v>-0.48753462603878117</v>
      </c>
      <c r="J74" s="20">
        <f t="shared" si="10"/>
        <v>-2.6315789473684209E-2</v>
      </c>
      <c r="K74" s="20">
        <f t="shared" si="10"/>
        <v>0.1</v>
      </c>
      <c r="L74" s="20">
        <f t="shared" si="10"/>
        <v>0.109375</v>
      </c>
      <c r="M74" s="34">
        <f t="shared" si="10"/>
        <v>-0.45669291338582679</v>
      </c>
      <c r="N74" s="34">
        <f t="shared" si="10"/>
        <v>-9.6153846153846159E-3</v>
      </c>
      <c r="O74" s="20">
        <f t="shared" si="10"/>
        <v>-0.34368405185408502</v>
      </c>
      <c r="P74" s="20">
        <f t="shared" si="10"/>
        <v>-0.41741979213737007</v>
      </c>
      <c r="Q74" s="20">
        <f t="shared" si="10"/>
        <v>4.8275862068965517E-2</v>
      </c>
      <c r="R74" s="20">
        <f t="shared" si="10"/>
        <v>0.43835616438356162</v>
      </c>
      <c r="S74" s="34">
        <f t="shared" si="10"/>
        <v>-0.32726747544771806</v>
      </c>
      <c r="T74" s="34">
        <f t="shared" si="10"/>
        <v>-0.39009186351706038</v>
      </c>
    </row>
    <row r="75" spans="1:20" ht="21" customHeight="1" thickTop="1" x14ac:dyDescent="0.25">
      <c r="A75" s="23">
        <v>2020</v>
      </c>
      <c r="B75" s="15">
        <v>1</v>
      </c>
      <c r="C75" s="16">
        <v>572</v>
      </c>
      <c r="D75" s="16">
        <v>1245</v>
      </c>
      <c r="E75" s="16">
        <v>28</v>
      </c>
      <c r="F75" s="16">
        <v>46</v>
      </c>
      <c r="G75" s="33">
        <v>600</v>
      </c>
      <c r="H75" s="33">
        <v>1291</v>
      </c>
      <c r="I75" s="16">
        <v>20</v>
      </c>
      <c r="J75" s="16">
        <v>23</v>
      </c>
      <c r="K75" s="16">
        <v>0</v>
      </c>
      <c r="L75" s="16">
        <v>0</v>
      </c>
      <c r="M75" s="33">
        <v>20</v>
      </c>
      <c r="N75" s="33">
        <v>23</v>
      </c>
      <c r="O75" s="16">
        <v>592</v>
      </c>
      <c r="P75" s="16">
        <v>1268</v>
      </c>
      <c r="Q75" s="16">
        <v>28</v>
      </c>
      <c r="R75" s="16">
        <v>46</v>
      </c>
      <c r="S75" s="33">
        <v>620</v>
      </c>
      <c r="T75" s="33">
        <v>1314</v>
      </c>
    </row>
    <row r="76" spans="1:20" ht="21" customHeight="1" x14ac:dyDescent="0.25">
      <c r="A76" s="22">
        <v>2020</v>
      </c>
      <c r="B76" s="9">
        <v>2</v>
      </c>
      <c r="C76" s="10">
        <v>607</v>
      </c>
      <c r="D76" s="10">
        <v>1183</v>
      </c>
      <c r="E76" s="10">
        <v>19</v>
      </c>
      <c r="F76" s="10">
        <v>45</v>
      </c>
      <c r="G76" s="31">
        <v>626</v>
      </c>
      <c r="H76" s="31">
        <v>1228</v>
      </c>
      <c r="I76" s="10">
        <v>23</v>
      </c>
      <c r="J76" s="10">
        <v>30</v>
      </c>
      <c r="K76" s="10">
        <v>1</v>
      </c>
      <c r="L76" s="10">
        <v>1</v>
      </c>
      <c r="M76" s="31">
        <v>24</v>
      </c>
      <c r="N76" s="31">
        <v>31</v>
      </c>
      <c r="O76" s="10">
        <v>630</v>
      </c>
      <c r="P76" s="10">
        <v>1213</v>
      </c>
      <c r="Q76" s="10">
        <v>20</v>
      </c>
      <c r="R76" s="10">
        <v>46</v>
      </c>
      <c r="S76" s="31">
        <v>650</v>
      </c>
      <c r="T76" s="31">
        <v>1259</v>
      </c>
    </row>
    <row r="77" spans="1:20" ht="21" customHeight="1" x14ac:dyDescent="0.25">
      <c r="A77" s="21">
        <v>2020</v>
      </c>
      <c r="B77" s="4">
        <v>3</v>
      </c>
      <c r="C77" s="1">
        <v>69</v>
      </c>
      <c r="D77" s="1">
        <v>113</v>
      </c>
      <c r="E77" s="1">
        <v>11</v>
      </c>
      <c r="F77" s="1">
        <v>31</v>
      </c>
      <c r="G77" s="31">
        <v>80</v>
      </c>
      <c r="H77" s="31">
        <v>144</v>
      </c>
      <c r="I77" s="1">
        <v>0</v>
      </c>
      <c r="J77" s="1">
        <v>0</v>
      </c>
      <c r="K77" s="1">
        <v>0</v>
      </c>
      <c r="L77" s="1">
        <v>0</v>
      </c>
      <c r="M77" s="31">
        <v>0</v>
      </c>
      <c r="N77" s="31">
        <v>0</v>
      </c>
      <c r="O77" s="1">
        <v>69</v>
      </c>
      <c r="P77" s="1">
        <v>113</v>
      </c>
      <c r="Q77" s="1">
        <v>11</v>
      </c>
      <c r="R77" s="1">
        <v>31</v>
      </c>
      <c r="S77" s="31">
        <v>80</v>
      </c>
      <c r="T77" s="31">
        <v>144</v>
      </c>
    </row>
    <row r="78" spans="1:20" ht="21" customHeight="1" x14ac:dyDescent="0.25">
      <c r="A78" s="22">
        <v>2020</v>
      </c>
      <c r="B78" s="9">
        <v>4</v>
      </c>
      <c r="C78" s="10">
        <v>6</v>
      </c>
      <c r="D78" s="10">
        <v>18</v>
      </c>
      <c r="E78" s="10">
        <v>0</v>
      </c>
      <c r="F78" s="10">
        <v>0</v>
      </c>
      <c r="G78" s="31">
        <v>6</v>
      </c>
      <c r="H78" s="31">
        <v>18</v>
      </c>
      <c r="I78" s="10">
        <v>0</v>
      </c>
      <c r="J78" s="10">
        <v>0</v>
      </c>
      <c r="K78" s="10">
        <v>0</v>
      </c>
      <c r="L78" s="10">
        <v>0</v>
      </c>
      <c r="M78" s="31">
        <v>0</v>
      </c>
      <c r="N78" s="31">
        <v>0</v>
      </c>
      <c r="O78" s="10">
        <v>6</v>
      </c>
      <c r="P78" s="10">
        <v>18</v>
      </c>
      <c r="Q78" s="10">
        <v>0</v>
      </c>
      <c r="R78" s="10">
        <v>0</v>
      </c>
      <c r="S78" s="31">
        <v>6</v>
      </c>
      <c r="T78" s="31">
        <v>18</v>
      </c>
    </row>
    <row r="79" spans="1:20" ht="21" customHeight="1" x14ac:dyDescent="0.25">
      <c r="A79" s="21">
        <v>2020</v>
      </c>
      <c r="B79" s="4">
        <v>5</v>
      </c>
      <c r="C79" s="1">
        <v>59</v>
      </c>
      <c r="D79" s="1">
        <v>231</v>
      </c>
      <c r="E79" s="1">
        <v>0</v>
      </c>
      <c r="F79" s="1">
        <v>0</v>
      </c>
      <c r="G79" s="31">
        <v>59</v>
      </c>
      <c r="H79" s="31">
        <v>231</v>
      </c>
      <c r="I79" s="1">
        <v>0</v>
      </c>
      <c r="J79" s="1">
        <v>0</v>
      </c>
      <c r="K79" s="1">
        <v>0</v>
      </c>
      <c r="L79" s="1">
        <v>0</v>
      </c>
      <c r="M79" s="31">
        <v>0</v>
      </c>
      <c r="N79" s="31">
        <v>0</v>
      </c>
      <c r="O79" s="1">
        <v>59</v>
      </c>
      <c r="P79" s="1">
        <v>231</v>
      </c>
      <c r="Q79" s="1">
        <v>0</v>
      </c>
      <c r="R79" s="1">
        <v>0</v>
      </c>
      <c r="S79" s="31">
        <v>59</v>
      </c>
      <c r="T79" s="31">
        <v>231</v>
      </c>
    </row>
    <row r="80" spans="1:20" ht="21" customHeight="1" x14ac:dyDescent="0.25">
      <c r="A80" s="22">
        <v>2020</v>
      </c>
      <c r="B80" s="9">
        <v>6</v>
      </c>
      <c r="C80" s="10">
        <v>179</v>
      </c>
      <c r="D80" s="10">
        <v>639</v>
      </c>
      <c r="E80" s="10">
        <v>3</v>
      </c>
      <c r="F80" s="10">
        <v>3</v>
      </c>
      <c r="G80" s="31">
        <v>182</v>
      </c>
      <c r="H80" s="31">
        <v>642</v>
      </c>
      <c r="I80" s="10">
        <v>17</v>
      </c>
      <c r="J80" s="10">
        <v>30</v>
      </c>
      <c r="K80" s="10">
        <v>1</v>
      </c>
      <c r="L80" s="10">
        <v>2</v>
      </c>
      <c r="M80" s="31">
        <v>18</v>
      </c>
      <c r="N80" s="31">
        <v>32</v>
      </c>
      <c r="O80" s="10">
        <v>196</v>
      </c>
      <c r="P80" s="10">
        <v>669</v>
      </c>
      <c r="Q80" s="10">
        <v>4</v>
      </c>
      <c r="R80" s="10">
        <v>5</v>
      </c>
      <c r="S80" s="31">
        <v>200</v>
      </c>
      <c r="T80" s="31">
        <v>674</v>
      </c>
    </row>
    <row r="81" spans="1:20" ht="21" customHeight="1" x14ac:dyDescent="0.25">
      <c r="A81" s="21">
        <v>2020</v>
      </c>
      <c r="B81" s="4">
        <v>7</v>
      </c>
      <c r="C81" s="1">
        <v>194</v>
      </c>
      <c r="D81" s="1">
        <v>917</v>
      </c>
      <c r="E81" s="1">
        <v>8</v>
      </c>
      <c r="F81" s="1">
        <v>12</v>
      </c>
      <c r="G81" s="31">
        <v>202</v>
      </c>
      <c r="H81" s="31">
        <v>929</v>
      </c>
      <c r="I81" s="1">
        <v>55</v>
      </c>
      <c r="J81" s="1">
        <v>65</v>
      </c>
      <c r="K81" s="1">
        <v>4</v>
      </c>
      <c r="L81" s="1">
        <v>6</v>
      </c>
      <c r="M81" s="31">
        <v>59</v>
      </c>
      <c r="N81" s="31">
        <v>71</v>
      </c>
      <c r="O81" s="1">
        <v>249</v>
      </c>
      <c r="P81" s="1">
        <v>982</v>
      </c>
      <c r="Q81" s="1">
        <v>12</v>
      </c>
      <c r="R81" s="1">
        <v>18</v>
      </c>
      <c r="S81" s="31">
        <v>261</v>
      </c>
      <c r="T81" s="31">
        <v>1000</v>
      </c>
    </row>
    <row r="82" spans="1:20" ht="21" customHeight="1" x14ac:dyDescent="0.25">
      <c r="A82" s="22">
        <v>2020</v>
      </c>
      <c r="B82" s="9">
        <v>8</v>
      </c>
      <c r="C82" s="10">
        <v>477</v>
      </c>
      <c r="D82" s="10">
        <v>1249</v>
      </c>
      <c r="E82" s="10">
        <v>15</v>
      </c>
      <c r="F82" s="10">
        <v>23</v>
      </c>
      <c r="G82" s="31">
        <v>492</v>
      </c>
      <c r="H82" s="31">
        <v>1272</v>
      </c>
      <c r="I82" s="10">
        <v>178</v>
      </c>
      <c r="J82" s="10">
        <v>219</v>
      </c>
      <c r="K82" s="10">
        <v>4</v>
      </c>
      <c r="L82" s="10">
        <v>19</v>
      </c>
      <c r="M82" s="31">
        <v>182</v>
      </c>
      <c r="N82" s="31">
        <v>238</v>
      </c>
      <c r="O82" s="10">
        <v>655</v>
      </c>
      <c r="P82" s="10">
        <v>1468</v>
      </c>
      <c r="Q82" s="10">
        <v>19</v>
      </c>
      <c r="R82" s="10">
        <v>42</v>
      </c>
      <c r="S82" s="31">
        <v>674</v>
      </c>
      <c r="T82" s="31">
        <v>1510</v>
      </c>
    </row>
    <row r="83" spans="1:20" ht="21" customHeight="1" x14ac:dyDescent="0.25">
      <c r="A83" s="21">
        <v>2020</v>
      </c>
      <c r="B83" s="4">
        <v>9</v>
      </c>
      <c r="C83" s="1">
        <v>285</v>
      </c>
      <c r="D83" s="1">
        <v>867</v>
      </c>
      <c r="E83" s="1">
        <v>21</v>
      </c>
      <c r="F83" s="1">
        <v>27</v>
      </c>
      <c r="G83" s="31">
        <v>306</v>
      </c>
      <c r="H83" s="31">
        <v>894</v>
      </c>
      <c r="I83" s="1">
        <v>57</v>
      </c>
      <c r="J83" s="1">
        <v>75</v>
      </c>
      <c r="K83" s="1">
        <v>2</v>
      </c>
      <c r="L83" s="1">
        <v>4</v>
      </c>
      <c r="M83" s="31">
        <v>59</v>
      </c>
      <c r="N83" s="31">
        <v>79</v>
      </c>
      <c r="O83" s="1">
        <v>342</v>
      </c>
      <c r="P83" s="1">
        <v>942</v>
      </c>
      <c r="Q83" s="1">
        <v>23</v>
      </c>
      <c r="R83" s="1">
        <v>31</v>
      </c>
      <c r="S83" s="31">
        <v>365</v>
      </c>
      <c r="T83" s="31">
        <v>973</v>
      </c>
    </row>
    <row r="84" spans="1:20" ht="21" customHeight="1" x14ac:dyDescent="0.25">
      <c r="A84" s="22">
        <v>2020</v>
      </c>
      <c r="B84" s="9">
        <v>10</v>
      </c>
      <c r="C84" s="10">
        <v>234</v>
      </c>
      <c r="D84" s="10">
        <v>912</v>
      </c>
      <c r="E84" s="10">
        <v>20</v>
      </c>
      <c r="F84" s="10">
        <v>41</v>
      </c>
      <c r="G84" s="31">
        <v>254</v>
      </c>
      <c r="H84" s="31">
        <v>953</v>
      </c>
      <c r="I84" s="10">
        <v>10</v>
      </c>
      <c r="J84" s="10">
        <v>10</v>
      </c>
      <c r="K84" s="10">
        <v>7</v>
      </c>
      <c r="L84" s="10">
        <v>27</v>
      </c>
      <c r="M84" s="31">
        <v>17</v>
      </c>
      <c r="N84" s="31">
        <v>37</v>
      </c>
      <c r="O84" s="10">
        <v>244</v>
      </c>
      <c r="P84" s="10">
        <v>922</v>
      </c>
      <c r="Q84" s="10">
        <v>27</v>
      </c>
      <c r="R84" s="10">
        <v>68</v>
      </c>
      <c r="S84" s="31">
        <v>271</v>
      </c>
      <c r="T84" s="31">
        <v>990</v>
      </c>
    </row>
    <row r="85" spans="1:20" ht="21" customHeight="1" x14ac:dyDescent="0.25">
      <c r="A85" s="21">
        <v>2020</v>
      </c>
      <c r="B85" s="4">
        <v>11</v>
      </c>
      <c r="C85" s="1">
        <v>187</v>
      </c>
      <c r="D85" s="1">
        <v>668</v>
      </c>
      <c r="E85" s="1">
        <v>0</v>
      </c>
      <c r="F85" s="1">
        <v>0</v>
      </c>
      <c r="G85" s="31">
        <v>187</v>
      </c>
      <c r="H85" s="31">
        <v>668</v>
      </c>
      <c r="I85" s="1">
        <v>0</v>
      </c>
      <c r="J85" s="1">
        <v>0</v>
      </c>
      <c r="K85" s="1">
        <v>0</v>
      </c>
      <c r="L85" s="1">
        <v>0</v>
      </c>
      <c r="M85" s="31">
        <v>0</v>
      </c>
      <c r="N85" s="31">
        <v>0</v>
      </c>
      <c r="O85" s="1">
        <v>187</v>
      </c>
      <c r="P85" s="1">
        <v>668</v>
      </c>
      <c r="Q85" s="1">
        <v>0</v>
      </c>
      <c r="R85" s="1">
        <v>0</v>
      </c>
      <c r="S85" s="31">
        <v>187</v>
      </c>
      <c r="T85" s="31">
        <v>668</v>
      </c>
    </row>
    <row r="86" spans="1:20" ht="21" customHeight="1" thickBot="1" x14ac:dyDescent="0.3">
      <c r="A86" s="42">
        <v>2020</v>
      </c>
      <c r="B86" s="43">
        <v>12</v>
      </c>
      <c r="C86" s="44">
        <v>87</v>
      </c>
      <c r="D86" s="44">
        <v>354</v>
      </c>
      <c r="E86" s="44">
        <v>0</v>
      </c>
      <c r="F86" s="44">
        <v>0</v>
      </c>
      <c r="G86" s="45">
        <v>87</v>
      </c>
      <c r="H86" s="45">
        <v>354</v>
      </c>
      <c r="I86" s="44">
        <v>1</v>
      </c>
      <c r="J86" s="44">
        <v>4</v>
      </c>
      <c r="K86" s="44">
        <v>1</v>
      </c>
      <c r="L86" s="44">
        <v>5</v>
      </c>
      <c r="M86" s="45">
        <v>2</v>
      </c>
      <c r="N86" s="45">
        <v>9</v>
      </c>
      <c r="O86" s="44">
        <v>88</v>
      </c>
      <c r="P86" s="44">
        <v>358</v>
      </c>
      <c r="Q86" s="44">
        <v>1</v>
      </c>
      <c r="R86" s="44">
        <v>5</v>
      </c>
      <c r="S86" s="45">
        <v>89</v>
      </c>
      <c r="T86" s="45">
        <v>363</v>
      </c>
    </row>
    <row r="87" spans="1:20" ht="21" customHeight="1" x14ac:dyDescent="0.25">
      <c r="A87" s="85" t="s">
        <v>9</v>
      </c>
      <c r="B87" s="85"/>
      <c r="C87" s="38">
        <f>SUM(C75:C86)</f>
        <v>2956</v>
      </c>
      <c r="D87" s="38">
        <f t="shared" ref="D87:T87" si="11">SUM(D75:D86)</f>
        <v>8396</v>
      </c>
      <c r="E87" s="38">
        <f t="shared" si="11"/>
        <v>125</v>
      </c>
      <c r="F87" s="38">
        <f t="shared" si="11"/>
        <v>228</v>
      </c>
      <c r="G87" s="39">
        <f t="shared" si="11"/>
        <v>3081</v>
      </c>
      <c r="H87" s="39">
        <f t="shared" si="11"/>
        <v>8624</v>
      </c>
      <c r="I87" s="38">
        <f t="shared" si="11"/>
        <v>361</v>
      </c>
      <c r="J87" s="38">
        <f t="shared" si="11"/>
        <v>456</v>
      </c>
      <c r="K87" s="38">
        <f t="shared" si="11"/>
        <v>20</v>
      </c>
      <c r="L87" s="38">
        <f t="shared" si="11"/>
        <v>64</v>
      </c>
      <c r="M87" s="39">
        <f t="shared" si="11"/>
        <v>381</v>
      </c>
      <c r="N87" s="39">
        <f t="shared" si="11"/>
        <v>520</v>
      </c>
      <c r="O87" s="38">
        <f t="shared" si="11"/>
        <v>3317</v>
      </c>
      <c r="P87" s="38">
        <f t="shared" si="11"/>
        <v>8852</v>
      </c>
      <c r="Q87" s="38">
        <f t="shared" si="11"/>
        <v>145</v>
      </c>
      <c r="R87" s="38">
        <f t="shared" si="11"/>
        <v>292</v>
      </c>
      <c r="S87" s="39">
        <f t="shared" si="11"/>
        <v>3462</v>
      </c>
      <c r="T87" s="39">
        <f t="shared" si="11"/>
        <v>9144</v>
      </c>
    </row>
    <row r="88" spans="1:20" ht="21" customHeight="1" thickBot="1" x14ac:dyDescent="0.3">
      <c r="A88" s="86" t="s">
        <v>210</v>
      </c>
      <c r="B88" s="86"/>
      <c r="C88" s="20">
        <f>(C87-C101)/C101</f>
        <v>-0.73134599654639643</v>
      </c>
      <c r="D88" s="20">
        <f t="shared" ref="D88:T88" si="12">(D87-D101)/D101</f>
        <v>-0.62154608970024794</v>
      </c>
      <c r="E88" s="20">
        <f t="shared" si="12"/>
        <v>-0.91007194244604317</v>
      </c>
      <c r="F88" s="20">
        <f t="shared" si="12"/>
        <v>-0.92286874154262521</v>
      </c>
      <c r="G88" s="34">
        <f t="shared" si="12"/>
        <v>-0.75139191479060763</v>
      </c>
      <c r="H88" s="34">
        <f t="shared" si="12"/>
        <v>-0.65697466290123707</v>
      </c>
      <c r="I88" s="20">
        <f t="shared" si="12"/>
        <v>-0.45714285714285713</v>
      </c>
      <c r="J88" s="20">
        <f t="shared" si="12"/>
        <v>-0.73286467486818985</v>
      </c>
      <c r="K88" s="20">
        <f t="shared" si="12"/>
        <v>-0.79591836734693877</v>
      </c>
      <c r="L88" s="20">
        <f t="shared" si="12"/>
        <v>-0.57615894039735094</v>
      </c>
      <c r="M88" s="34">
        <f t="shared" si="12"/>
        <v>-0.50065530799475755</v>
      </c>
      <c r="N88" s="34">
        <f t="shared" si="12"/>
        <v>-0.7201291711517761</v>
      </c>
      <c r="O88" s="20">
        <f t="shared" si="12"/>
        <v>-0.7157182036338704</v>
      </c>
      <c r="P88" s="20">
        <f t="shared" si="12"/>
        <v>-0.62949941402980081</v>
      </c>
      <c r="Q88" s="20">
        <f t="shared" si="12"/>
        <v>-0.90255376344086025</v>
      </c>
      <c r="R88" s="20">
        <f t="shared" si="12"/>
        <v>-0.90601866752494364</v>
      </c>
      <c r="S88" s="34">
        <f t="shared" si="12"/>
        <v>-0.73685010641532378</v>
      </c>
      <c r="T88" s="34">
        <f t="shared" si="12"/>
        <v>-0.66132078965887631</v>
      </c>
    </row>
    <row r="89" spans="1:20" ht="21" customHeight="1" thickTop="1" x14ac:dyDescent="0.25">
      <c r="A89" s="23">
        <v>2019</v>
      </c>
      <c r="B89" s="15">
        <v>1</v>
      </c>
      <c r="C89" s="16">
        <v>522</v>
      </c>
      <c r="D89" s="16">
        <v>941</v>
      </c>
      <c r="E89" s="16">
        <v>29</v>
      </c>
      <c r="F89" s="16">
        <v>50</v>
      </c>
      <c r="G89" s="33">
        <v>551</v>
      </c>
      <c r="H89" s="33">
        <v>991</v>
      </c>
      <c r="I89" s="16">
        <v>31</v>
      </c>
      <c r="J89" s="16">
        <v>55</v>
      </c>
      <c r="K89" s="16">
        <v>0</v>
      </c>
      <c r="L89" s="16">
        <v>0</v>
      </c>
      <c r="M89" s="33">
        <v>31</v>
      </c>
      <c r="N89" s="33">
        <v>55</v>
      </c>
      <c r="O89" s="16">
        <v>553</v>
      </c>
      <c r="P89" s="16">
        <v>996</v>
      </c>
      <c r="Q89" s="16">
        <v>29</v>
      </c>
      <c r="R89" s="16">
        <v>50</v>
      </c>
      <c r="S89" s="33">
        <v>582</v>
      </c>
      <c r="T89" s="33">
        <v>1046</v>
      </c>
    </row>
    <row r="90" spans="1:20" ht="21" customHeight="1" x14ac:dyDescent="0.25">
      <c r="A90" s="22">
        <v>2019</v>
      </c>
      <c r="B90" s="9">
        <v>2</v>
      </c>
      <c r="C90" s="10">
        <v>644</v>
      </c>
      <c r="D90" s="10">
        <v>963</v>
      </c>
      <c r="E90" s="10">
        <v>81</v>
      </c>
      <c r="F90" s="10">
        <v>99</v>
      </c>
      <c r="G90" s="31">
        <v>725</v>
      </c>
      <c r="H90" s="31">
        <v>1062</v>
      </c>
      <c r="I90" s="10">
        <v>10</v>
      </c>
      <c r="J90" s="10">
        <v>34</v>
      </c>
      <c r="K90" s="10">
        <v>3</v>
      </c>
      <c r="L90" s="10">
        <v>4</v>
      </c>
      <c r="M90" s="31">
        <v>13</v>
      </c>
      <c r="N90" s="31">
        <v>38</v>
      </c>
      <c r="O90" s="10">
        <v>654</v>
      </c>
      <c r="P90" s="10">
        <v>997</v>
      </c>
      <c r="Q90" s="10">
        <v>84</v>
      </c>
      <c r="R90" s="10">
        <v>103</v>
      </c>
      <c r="S90" s="31">
        <v>738</v>
      </c>
      <c r="T90" s="31">
        <v>1100</v>
      </c>
    </row>
    <row r="91" spans="1:20" ht="21" customHeight="1" x14ac:dyDescent="0.25">
      <c r="A91" s="21">
        <v>2019</v>
      </c>
      <c r="B91" s="4">
        <v>3</v>
      </c>
      <c r="C91" s="1">
        <v>864</v>
      </c>
      <c r="D91" s="1">
        <v>1471</v>
      </c>
      <c r="E91" s="1">
        <v>29</v>
      </c>
      <c r="F91" s="1">
        <v>52</v>
      </c>
      <c r="G91" s="31">
        <v>893</v>
      </c>
      <c r="H91" s="31">
        <v>1523</v>
      </c>
      <c r="I91" s="1">
        <v>31</v>
      </c>
      <c r="J91" s="1">
        <v>69</v>
      </c>
      <c r="K91" s="1">
        <v>1</v>
      </c>
      <c r="L91" s="1">
        <v>1</v>
      </c>
      <c r="M91" s="31">
        <v>32</v>
      </c>
      <c r="N91" s="31">
        <v>70</v>
      </c>
      <c r="O91" s="1">
        <v>895</v>
      </c>
      <c r="P91" s="1">
        <v>1540</v>
      </c>
      <c r="Q91" s="1">
        <v>30</v>
      </c>
      <c r="R91" s="1">
        <v>53</v>
      </c>
      <c r="S91" s="31">
        <v>925</v>
      </c>
      <c r="T91" s="31">
        <v>1593</v>
      </c>
    </row>
    <row r="92" spans="1:20" ht="21" customHeight="1" x14ac:dyDescent="0.25">
      <c r="A92" s="22">
        <v>2019</v>
      </c>
      <c r="B92" s="9">
        <v>4</v>
      </c>
      <c r="C92" s="10">
        <v>1073</v>
      </c>
      <c r="D92" s="10">
        <v>2019</v>
      </c>
      <c r="E92" s="10">
        <v>94</v>
      </c>
      <c r="F92" s="10">
        <v>182</v>
      </c>
      <c r="G92" s="31">
        <v>1167</v>
      </c>
      <c r="H92" s="31">
        <v>2201</v>
      </c>
      <c r="I92" s="10">
        <v>57</v>
      </c>
      <c r="J92" s="10">
        <v>120</v>
      </c>
      <c r="K92" s="10">
        <v>17</v>
      </c>
      <c r="L92" s="10">
        <v>29</v>
      </c>
      <c r="M92" s="31">
        <v>74</v>
      </c>
      <c r="N92" s="31">
        <v>149</v>
      </c>
      <c r="O92" s="10">
        <v>1130</v>
      </c>
      <c r="P92" s="10">
        <v>2139</v>
      </c>
      <c r="Q92" s="10">
        <v>111</v>
      </c>
      <c r="R92" s="10">
        <v>211</v>
      </c>
      <c r="S92" s="31">
        <v>1241</v>
      </c>
      <c r="T92" s="31">
        <v>2350</v>
      </c>
    </row>
    <row r="93" spans="1:20" ht="21" customHeight="1" x14ac:dyDescent="0.25">
      <c r="A93" s="21">
        <v>2019</v>
      </c>
      <c r="B93" s="4">
        <v>5</v>
      </c>
      <c r="C93" s="1">
        <v>924</v>
      </c>
      <c r="D93" s="1">
        <v>1838</v>
      </c>
      <c r="E93" s="1">
        <v>176</v>
      </c>
      <c r="F93" s="1">
        <v>367</v>
      </c>
      <c r="G93" s="31">
        <v>1100</v>
      </c>
      <c r="H93" s="31">
        <v>2205</v>
      </c>
      <c r="I93" s="1">
        <v>35</v>
      </c>
      <c r="J93" s="1">
        <v>90</v>
      </c>
      <c r="K93" s="1">
        <v>14</v>
      </c>
      <c r="L93" s="1">
        <v>27</v>
      </c>
      <c r="M93" s="31">
        <v>49</v>
      </c>
      <c r="N93" s="31">
        <v>117</v>
      </c>
      <c r="O93" s="1">
        <v>959</v>
      </c>
      <c r="P93" s="1">
        <v>1928</v>
      </c>
      <c r="Q93" s="1">
        <v>190</v>
      </c>
      <c r="R93" s="1">
        <v>394</v>
      </c>
      <c r="S93" s="31">
        <v>1149</v>
      </c>
      <c r="T93" s="31">
        <v>2322</v>
      </c>
    </row>
    <row r="94" spans="1:20" ht="21" customHeight="1" x14ac:dyDescent="0.25">
      <c r="A94" s="22">
        <v>2019</v>
      </c>
      <c r="B94" s="9">
        <v>6</v>
      </c>
      <c r="C94" s="10">
        <v>1062</v>
      </c>
      <c r="D94" s="10">
        <v>1929</v>
      </c>
      <c r="E94" s="10">
        <v>147</v>
      </c>
      <c r="F94" s="10">
        <v>297</v>
      </c>
      <c r="G94" s="31">
        <v>1209</v>
      </c>
      <c r="H94" s="31">
        <v>2226</v>
      </c>
      <c r="I94" s="10">
        <v>38</v>
      </c>
      <c r="J94" s="10">
        <v>106</v>
      </c>
      <c r="K94" s="10">
        <v>17</v>
      </c>
      <c r="L94" s="10">
        <v>23</v>
      </c>
      <c r="M94" s="31">
        <v>55</v>
      </c>
      <c r="N94" s="31">
        <v>129</v>
      </c>
      <c r="O94" s="10">
        <v>1100</v>
      </c>
      <c r="P94" s="10">
        <v>2035</v>
      </c>
      <c r="Q94" s="10">
        <v>164</v>
      </c>
      <c r="R94" s="10">
        <v>320</v>
      </c>
      <c r="S94" s="31">
        <v>1264</v>
      </c>
      <c r="T94" s="31">
        <v>2355</v>
      </c>
    </row>
    <row r="95" spans="1:20" ht="21" customHeight="1" x14ac:dyDescent="0.25">
      <c r="A95" s="21">
        <v>2019</v>
      </c>
      <c r="B95" s="4">
        <v>7</v>
      </c>
      <c r="C95" s="1">
        <v>1057</v>
      </c>
      <c r="D95" s="1">
        <v>2203</v>
      </c>
      <c r="E95" s="1">
        <v>201</v>
      </c>
      <c r="F95" s="1">
        <v>486</v>
      </c>
      <c r="G95" s="31">
        <v>1258</v>
      </c>
      <c r="H95" s="31">
        <v>2689</v>
      </c>
      <c r="I95" s="1">
        <v>143</v>
      </c>
      <c r="J95" s="1">
        <v>430</v>
      </c>
      <c r="K95" s="1">
        <v>12</v>
      </c>
      <c r="L95" s="1">
        <v>12</v>
      </c>
      <c r="M95" s="31">
        <v>155</v>
      </c>
      <c r="N95" s="31">
        <v>442</v>
      </c>
      <c r="O95" s="1">
        <v>1200</v>
      </c>
      <c r="P95" s="1">
        <v>2633</v>
      </c>
      <c r="Q95" s="1">
        <v>213</v>
      </c>
      <c r="R95" s="1">
        <v>498</v>
      </c>
      <c r="S95" s="31">
        <v>1413</v>
      </c>
      <c r="T95" s="31">
        <v>3131</v>
      </c>
    </row>
    <row r="96" spans="1:20" ht="21" customHeight="1" x14ac:dyDescent="0.25">
      <c r="A96" s="22">
        <v>2019</v>
      </c>
      <c r="B96" s="9">
        <v>8</v>
      </c>
      <c r="C96" s="10">
        <v>1371</v>
      </c>
      <c r="D96" s="10">
        <v>2862</v>
      </c>
      <c r="E96" s="10">
        <v>212</v>
      </c>
      <c r="F96" s="10">
        <v>562</v>
      </c>
      <c r="G96" s="31">
        <v>1583</v>
      </c>
      <c r="H96" s="31">
        <v>3424</v>
      </c>
      <c r="I96" s="10">
        <v>209</v>
      </c>
      <c r="J96" s="10">
        <v>588</v>
      </c>
      <c r="K96" s="10">
        <v>4</v>
      </c>
      <c r="L96" s="10">
        <v>4</v>
      </c>
      <c r="M96" s="31">
        <v>213</v>
      </c>
      <c r="N96" s="31">
        <v>592</v>
      </c>
      <c r="O96" s="10">
        <v>1580</v>
      </c>
      <c r="P96" s="10">
        <v>3450</v>
      </c>
      <c r="Q96" s="10">
        <v>216</v>
      </c>
      <c r="R96" s="10">
        <v>566</v>
      </c>
      <c r="S96" s="31">
        <v>1796</v>
      </c>
      <c r="T96" s="31">
        <v>4016</v>
      </c>
    </row>
    <row r="97" spans="1:20" ht="21" customHeight="1" x14ac:dyDescent="0.25">
      <c r="A97" s="21">
        <v>2019</v>
      </c>
      <c r="B97" s="4">
        <v>9</v>
      </c>
      <c r="C97" s="1">
        <v>981</v>
      </c>
      <c r="D97" s="1">
        <v>2235</v>
      </c>
      <c r="E97" s="1">
        <v>229</v>
      </c>
      <c r="F97" s="1">
        <v>513</v>
      </c>
      <c r="G97" s="31">
        <v>1210</v>
      </c>
      <c r="H97" s="31">
        <v>2748</v>
      </c>
      <c r="I97" s="1">
        <v>28</v>
      </c>
      <c r="J97" s="1">
        <v>68</v>
      </c>
      <c r="K97" s="1">
        <v>2</v>
      </c>
      <c r="L97" s="1">
        <v>2</v>
      </c>
      <c r="M97" s="31">
        <v>30</v>
      </c>
      <c r="N97" s="31">
        <v>70</v>
      </c>
      <c r="O97" s="1">
        <v>1009</v>
      </c>
      <c r="P97" s="1">
        <v>2303</v>
      </c>
      <c r="Q97" s="1">
        <v>231</v>
      </c>
      <c r="R97" s="1">
        <v>515</v>
      </c>
      <c r="S97" s="31">
        <v>1240</v>
      </c>
      <c r="T97" s="31">
        <v>2818</v>
      </c>
    </row>
    <row r="98" spans="1:20" ht="21" customHeight="1" x14ac:dyDescent="0.25">
      <c r="A98" s="22">
        <v>2019</v>
      </c>
      <c r="B98" s="9">
        <v>10</v>
      </c>
      <c r="C98" s="10">
        <v>1019</v>
      </c>
      <c r="D98" s="10">
        <v>2506</v>
      </c>
      <c r="E98" s="10">
        <v>112</v>
      </c>
      <c r="F98" s="10">
        <v>257</v>
      </c>
      <c r="G98" s="31">
        <v>1131</v>
      </c>
      <c r="H98" s="31">
        <v>2763</v>
      </c>
      <c r="I98" s="10">
        <v>40</v>
      </c>
      <c r="J98" s="10">
        <v>86</v>
      </c>
      <c r="K98" s="10">
        <v>15</v>
      </c>
      <c r="L98" s="10">
        <v>18</v>
      </c>
      <c r="M98" s="31">
        <v>55</v>
      </c>
      <c r="N98" s="31">
        <v>104</v>
      </c>
      <c r="O98" s="10">
        <v>1059</v>
      </c>
      <c r="P98" s="10">
        <v>2592</v>
      </c>
      <c r="Q98" s="10">
        <v>127</v>
      </c>
      <c r="R98" s="10">
        <v>275</v>
      </c>
      <c r="S98" s="31">
        <v>1186</v>
      </c>
      <c r="T98" s="31">
        <v>2867</v>
      </c>
    </row>
    <row r="99" spans="1:20" ht="21" customHeight="1" x14ac:dyDescent="0.25">
      <c r="A99" s="21">
        <v>2019</v>
      </c>
      <c r="B99" s="4">
        <v>11</v>
      </c>
      <c r="C99" s="1">
        <v>705</v>
      </c>
      <c r="D99" s="1">
        <v>1419</v>
      </c>
      <c r="E99" s="1">
        <v>25</v>
      </c>
      <c r="F99" s="1">
        <v>33</v>
      </c>
      <c r="G99" s="31">
        <v>730</v>
      </c>
      <c r="H99" s="31">
        <v>1452</v>
      </c>
      <c r="I99" s="1">
        <v>34</v>
      </c>
      <c r="J99" s="1">
        <v>49</v>
      </c>
      <c r="K99" s="1">
        <v>7</v>
      </c>
      <c r="L99" s="1">
        <v>9</v>
      </c>
      <c r="M99" s="31">
        <v>41</v>
      </c>
      <c r="N99" s="31">
        <v>58</v>
      </c>
      <c r="O99" s="1">
        <v>739</v>
      </c>
      <c r="P99" s="1">
        <v>1468</v>
      </c>
      <c r="Q99" s="1">
        <v>32</v>
      </c>
      <c r="R99" s="1">
        <v>42</v>
      </c>
      <c r="S99" s="31">
        <v>771</v>
      </c>
      <c r="T99" s="31">
        <v>1510</v>
      </c>
    </row>
    <row r="100" spans="1:20" ht="21" customHeight="1" thickBot="1" x14ac:dyDescent="0.3">
      <c r="A100" s="42">
        <v>2019</v>
      </c>
      <c r="B100" s="43">
        <v>12</v>
      </c>
      <c r="C100" s="44">
        <v>781</v>
      </c>
      <c r="D100" s="44">
        <v>1799</v>
      </c>
      <c r="E100" s="44">
        <v>55</v>
      </c>
      <c r="F100" s="44">
        <v>58</v>
      </c>
      <c r="G100" s="45">
        <v>836</v>
      </c>
      <c r="H100" s="45">
        <v>1857</v>
      </c>
      <c r="I100" s="44">
        <v>9</v>
      </c>
      <c r="J100" s="44">
        <v>12</v>
      </c>
      <c r="K100" s="44">
        <v>6</v>
      </c>
      <c r="L100" s="44">
        <v>22</v>
      </c>
      <c r="M100" s="45">
        <v>15</v>
      </c>
      <c r="N100" s="45">
        <v>34</v>
      </c>
      <c r="O100" s="44">
        <v>790</v>
      </c>
      <c r="P100" s="44">
        <v>1811</v>
      </c>
      <c r="Q100" s="44">
        <v>61</v>
      </c>
      <c r="R100" s="44">
        <v>80</v>
      </c>
      <c r="S100" s="45">
        <v>851</v>
      </c>
      <c r="T100" s="45">
        <v>1891</v>
      </c>
    </row>
    <row r="101" spans="1:20" ht="21" customHeight="1" x14ac:dyDescent="0.25">
      <c r="A101" s="85" t="s">
        <v>8</v>
      </c>
      <c r="B101" s="85"/>
      <c r="C101" s="38">
        <f>SUM(C89:C100)</f>
        <v>11003</v>
      </c>
      <c r="D101" s="38">
        <f t="shared" ref="D101:T101" si="13">SUM(D89:D100)</f>
        <v>22185</v>
      </c>
      <c r="E101" s="38">
        <f t="shared" si="13"/>
        <v>1390</v>
      </c>
      <c r="F101" s="38">
        <f t="shared" si="13"/>
        <v>2956</v>
      </c>
      <c r="G101" s="39">
        <f t="shared" si="13"/>
        <v>12393</v>
      </c>
      <c r="H101" s="39">
        <f t="shared" si="13"/>
        <v>25141</v>
      </c>
      <c r="I101" s="38">
        <f t="shared" si="13"/>
        <v>665</v>
      </c>
      <c r="J101" s="38">
        <f t="shared" si="13"/>
        <v>1707</v>
      </c>
      <c r="K101" s="38">
        <f t="shared" si="13"/>
        <v>98</v>
      </c>
      <c r="L101" s="38">
        <f t="shared" si="13"/>
        <v>151</v>
      </c>
      <c r="M101" s="39">
        <f t="shared" si="13"/>
        <v>763</v>
      </c>
      <c r="N101" s="39">
        <f t="shared" si="13"/>
        <v>1858</v>
      </c>
      <c r="O101" s="38">
        <f t="shared" si="13"/>
        <v>11668</v>
      </c>
      <c r="P101" s="38">
        <f t="shared" si="13"/>
        <v>23892</v>
      </c>
      <c r="Q101" s="38">
        <f t="shared" si="13"/>
        <v>1488</v>
      </c>
      <c r="R101" s="38">
        <f t="shared" si="13"/>
        <v>3107</v>
      </c>
      <c r="S101" s="39">
        <f t="shared" si="13"/>
        <v>13156</v>
      </c>
      <c r="T101" s="39">
        <f t="shared" si="13"/>
        <v>26999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25</v>
      </c>
      <c r="B4" s="4">
        <v>1</v>
      </c>
      <c r="C4" s="1">
        <v>1424</v>
      </c>
      <c r="D4" s="1">
        <v>4407</v>
      </c>
      <c r="E4" s="1">
        <v>39</v>
      </c>
      <c r="F4" s="1">
        <v>277</v>
      </c>
      <c r="G4" s="31">
        <v>1463</v>
      </c>
      <c r="H4" s="31">
        <v>4684</v>
      </c>
      <c r="I4" s="1">
        <v>264</v>
      </c>
      <c r="J4" s="1">
        <v>693</v>
      </c>
      <c r="K4" s="1">
        <v>24</v>
      </c>
      <c r="L4" s="1">
        <v>195</v>
      </c>
      <c r="M4" s="31">
        <v>288</v>
      </c>
      <c r="N4" s="31">
        <v>888</v>
      </c>
      <c r="O4" s="1">
        <v>1688</v>
      </c>
      <c r="P4" s="1">
        <v>5100</v>
      </c>
      <c r="Q4" s="1">
        <v>63</v>
      </c>
      <c r="R4" s="1">
        <v>472</v>
      </c>
      <c r="S4" s="31">
        <v>1751</v>
      </c>
      <c r="T4" s="31">
        <v>5572</v>
      </c>
    </row>
    <row r="5" spans="1:20" ht="21" customHeight="1" x14ac:dyDescent="0.25">
      <c r="A5" s="22">
        <v>2025</v>
      </c>
      <c r="B5" s="9">
        <v>2</v>
      </c>
      <c r="C5" s="10">
        <v>1499</v>
      </c>
      <c r="D5" s="10">
        <v>4450</v>
      </c>
      <c r="E5" s="10">
        <v>47</v>
      </c>
      <c r="F5" s="10">
        <v>241</v>
      </c>
      <c r="G5" s="31">
        <v>1546</v>
      </c>
      <c r="H5" s="31">
        <v>4691</v>
      </c>
      <c r="I5" s="10">
        <v>136</v>
      </c>
      <c r="J5" s="10">
        <v>383</v>
      </c>
      <c r="K5" s="10">
        <v>13</v>
      </c>
      <c r="L5" s="10">
        <v>205</v>
      </c>
      <c r="M5" s="31">
        <v>149</v>
      </c>
      <c r="N5" s="31">
        <v>588</v>
      </c>
      <c r="O5" s="10">
        <v>1635</v>
      </c>
      <c r="P5" s="10">
        <v>4833</v>
      </c>
      <c r="Q5" s="10">
        <v>60</v>
      </c>
      <c r="R5" s="10">
        <v>446</v>
      </c>
      <c r="S5" s="31">
        <v>1695</v>
      </c>
      <c r="T5" s="31">
        <v>5279</v>
      </c>
    </row>
    <row r="6" spans="1:20" ht="21" customHeight="1" x14ac:dyDescent="0.25">
      <c r="A6" s="21">
        <v>2025</v>
      </c>
      <c r="B6" s="4">
        <v>3</v>
      </c>
      <c r="C6" s="1">
        <v>1336</v>
      </c>
      <c r="D6" s="1">
        <v>4788</v>
      </c>
      <c r="E6" s="1">
        <v>56</v>
      </c>
      <c r="F6" s="1">
        <v>316</v>
      </c>
      <c r="G6" s="31">
        <v>1392</v>
      </c>
      <c r="H6" s="31">
        <v>5104</v>
      </c>
      <c r="I6" s="1">
        <v>100</v>
      </c>
      <c r="J6" s="1">
        <v>350</v>
      </c>
      <c r="K6" s="1">
        <v>21</v>
      </c>
      <c r="L6" s="1">
        <v>131</v>
      </c>
      <c r="M6" s="31">
        <v>121</v>
      </c>
      <c r="N6" s="31">
        <v>481</v>
      </c>
      <c r="O6" s="1">
        <v>1436</v>
      </c>
      <c r="P6" s="1">
        <v>5138</v>
      </c>
      <c r="Q6" s="1">
        <v>77</v>
      </c>
      <c r="R6" s="1">
        <v>447</v>
      </c>
      <c r="S6" s="31">
        <v>1513</v>
      </c>
      <c r="T6" s="31">
        <v>5585</v>
      </c>
    </row>
    <row r="7" spans="1:20" ht="21" customHeight="1" x14ac:dyDescent="0.25">
      <c r="A7" s="22">
        <v>2025</v>
      </c>
      <c r="B7" s="9">
        <v>4</v>
      </c>
      <c r="C7" s="10">
        <v>1077</v>
      </c>
      <c r="D7" s="10">
        <v>4016</v>
      </c>
      <c r="E7" s="10">
        <v>70</v>
      </c>
      <c r="F7" s="10">
        <v>339</v>
      </c>
      <c r="G7" s="31">
        <v>1147</v>
      </c>
      <c r="H7" s="31">
        <v>4355</v>
      </c>
      <c r="I7" s="10">
        <v>213</v>
      </c>
      <c r="J7" s="10">
        <v>632</v>
      </c>
      <c r="K7" s="10">
        <v>28</v>
      </c>
      <c r="L7" s="10">
        <v>281</v>
      </c>
      <c r="M7" s="31">
        <v>241</v>
      </c>
      <c r="N7" s="31">
        <v>913</v>
      </c>
      <c r="O7" s="10">
        <v>1290</v>
      </c>
      <c r="P7" s="10">
        <v>4648</v>
      </c>
      <c r="Q7" s="10">
        <v>98</v>
      </c>
      <c r="R7" s="10">
        <v>620</v>
      </c>
      <c r="S7" s="31">
        <v>1388</v>
      </c>
      <c r="T7" s="31">
        <v>5268</v>
      </c>
    </row>
    <row r="8" spans="1:20" ht="21" customHeight="1" x14ac:dyDescent="0.25">
      <c r="A8" s="21">
        <v>2025</v>
      </c>
      <c r="B8" s="4">
        <v>5</v>
      </c>
      <c r="C8" s="1">
        <v>1435</v>
      </c>
      <c r="D8" s="1">
        <v>4547</v>
      </c>
      <c r="E8" s="1">
        <v>106</v>
      </c>
      <c r="F8" s="1">
        <v>482</v>
      </c>
      <c r="G8" s="31">
        <v>1541</v>
      </c>
      <c r="H8" s="31">
        <v>5029</v>
      </c>
      <c r="I8" s="1">
        <v>222</v>
      </c>
      <c r="J8" s="1">
        <v>636</v>
      </c>
      <c r="K8" s="1">
        <v>83</v>
      </c>
      <c r="L8" s="1">
        <v>296</v>
      </c>
      <c r="M8" s="31">
        <v>305</v>
      </c>
      <c r="N8" s="31">
        <v>932</v>
      </c>
      <c r="O8" s="1">
        <v>1657</v>
      </c>
      <c r="P8" s="1">
        <v>5183</v>
      </c>
      <c r="Q8" s="1">
        <v>189</v>
      </c>
      <c r="R8" s="1">
        <v>778</v>
      </c>
      <c r="S8" s="31">
        <v>1846</v>
      </c>
      <c r="T8" s="31">
        <v>5961</v>
      </c>
    </row>
    <row r="9" spans="1:20" ht="21" customHeight="1" x14ac:dyDescent="0.25">
      <c r="A9" s="22">
        <v>2025</v>
      </c>
      <c r="B9" s="9">
        <v>6</v>
      </c>
      <c r="C9" s="10">
        <v>962</v>
      </c>
      <c r="D9" s="10">
        <v>3420</v>
      </c>
      <c r="E9" s="10">
        <v>77</v>
      </c>
      <c r="F9" s="10">
        <v>373</v>
      </c>
      <c r="G9" s="31">
        <v>1039</v>
      </c>
      <c r="H9" s="31">
        <v>3793</v>
      </c>
      <c r="I9" s="10">
        <v>206</v>
      </c>
      <c r="J9" s="10">
        <v>484</v>
      </c>
      <c r="K9" s="10">
        <v>54</v>
      </c>
      <c r="L9" s="10">
        <v>299</v>
      </c>
      <c r="M9" s="31">
        <v>260</v>
      </c>
      <c r="N9" s="31">
        <v>783</v>
      </c>
      <c r="O9" s="10">
        <v>1168</v>
      </c>
      <c r="P9" s="10">
        <v>3904</v>
      </c>
      <c r="Q9" s="10">
        <v>131</v>
      </c>
      <c r="R9" s="10">
        <v>672</v>
      </c>
      <c r="S9" s="31">
        <v>1299</v>
      </c>
      <c r="T9" s="31">
        <v>4576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7733</v>
      </c>
      <c r="D16" s="38">
        <f t="shared" ref="D16:T16" si="0">SUM(D4:D15)</f>
        <v>25628</v>
      </c>
      <c r="E16" s="38">
        <f t="shared" si="0"/>
        <v>395</v>
      </c>
      <c r="F16" s="38">
        <f t="shared" si="0"/>
        <v>2028</v>
      </c>
      <c r="G16" s="39">
        <f t="shared" si="0"/>
        <v>8128</v>
      </c>
      <c r="H16" s="39">
        <f t="shared" si="0"/>
        <v>27656</v>
      </c>
      <c r="I16" s="38">
        <f t="shared" si="0"/>
        <v>1141</v>
      </c>
      <c r="J16" s="38">
        <f t="shared" si="0"/>
        <v>3178</v>
      </c>
      <c r="K16" s="38">
        <f t="shared" si="0"/>
        <v>223</v>
      </c>
      <c r="L16" s="38">
        <f t="shared" si="0"/>
        <v>1407</v>
      </c>
      <c r="M16" s="39">
        <f t="shared" si="0"/>
        <v>1364</v>
      </c>
      <c r="N16" s="39">
        <f t="shared" si="0"/>
        <v>4585</v>
      </c>
      <c r="O16" s="38">
        <f t="shared" si="0"/>
        <v>8874</v>
      </c>
      <c r="P16" s="38">
        <f t="shared" si="0"/>
        <v>28806</v>
      </c>
      <c r="Q16" s="38">
        <f t="shared" si="0"/>
        <v>618</v>
      </c>
      <c r="R16" s="38">
        <f t="shared" si="0"/>
        <v>3435</v>
      </c>
      <c r="S16" s="39">
        <f t="shared" si="0"/>
        <v>9492</v>
      </c>
      <c r="T16" s="39">
        <f t="shared" si="0"/>
        <v>32241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-2.7050830397584297E-2</v>
      </c>
      <c r="D17" s="28">
        <f t="shared" ref="D17:T17" si="1">(D16-(D19+D20+D21+D22+D23+D24))/(D19+D20+D21+D22+D23+D24)</f>
        <v>-9.2139289383258355E-2</v>
      </c>
      <c r="E17" s="28">
        <f t="shared" si="1"/>
        <v>-0.32013769363166955</v>
      </c>
      <c r="F17" s="28">
        <f t="shared" si="1"/>
        <v>-0.35578144853875476</v>
      </c>
      <c r="G17" s="29">
        <f t="shared" si="1"/>
        <v>-4.7016062844413176E-2</v>
      </c>
      <c r="H17" s="29">
        <f t="shared" si="1"/>
        <v>-0.11859005003665105</v>
      </c>
      <c r="I17" s="28">
        <f t="shared" si="1"/>
        <v>0.11534701857282502</v>
      </c>
      <c r="J17" s="28">
        <f t="shared" si="1"/>
        <v>0.18273167100855972</v>
      </c>
      <c r="K17" s="28">
        <f t="shared" si="1"/>
        <v>6.1904761904761907E-2</v>
      </c>
      <c r="L17" s="28">
        <f t="shared" si="1"/>
        <v>-0.10553083280356007</v>
      </c>
      <c r="M17" s="29">
        <f t="shared" si="1"/>
        <v>0.10624493106244931</v>
      </c>
      <c r="N17" s="29">
        <f t="shared" si="1"/>
        <v>7.6291079812206578E-2</v>
      </c>
      <c r="O17" s="28">
        <f t="shared" si="1"/>
        <v>-1.081261843718649E-2</v>
      </c>
      <c r="P17" s="28">
        <f t="shared" si="1"/>
        <v>-6.8249450122913696E-2</v>
      </c>
      <c r="Q17" s="28">
        <f t="shared" si="1"/>
        <v>-0.21871049304677623</v>
      </c>
      <c r="R17" s="28">
        <f t="shared" si="1"/>
        <v>-0.2723999152721881</v>
      </c>
      <c r="S17" s="29">
        <f t="shared" si="1"/>
        <v>-2.7658266748617086E-2</v>
      </c>
      <c r="T17" s="29">
        <f t="shared" si="1"/>
        <v>-9.5294216684906133E-2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-5.6606075393436622E-2</v>
      </c>
      <c r="D18" s="19">
        <f t="shared" ref="D18:T18" si="2">(D16-(D89+D90+D91+D92+D93+D94))/(D89+D90+D91+D92+D93+D94)</f>
        <v>-3.2102122516806407E-2</v>
      </c>
      <c r="E18" s="19">
        <f t="shared" si="2"/>
        <v>0.16863905325443787</v>
      </c>
      <c r="F18" s="19">
        <f t="shared" si="2"/>
        <v>0.2</v>
      </c>
      <c r="G18" s="32">
        <f t="shared" si="2"/>
        <v>-4.7685998828353837E-2</v>
      </c>
      <c r="H18" s="32">
        <f t="shared" si="2"/>
        <v>-1.8176654359556944E-2</v>
      </c>
      <c r="I18" s="19">
        <f t="shared" si="2"/>
        <v>0.31755196304849886</v>
      </c>
      <c r="J18" s="19">
        <f t="shared" si="2"/>
        <v>0.31539735099337746</v>
      </c>
      <c r="K18" s="19">
        <f t="shared" si="2"/>
        <v>0.7153846153846154</v>
      </c>
      <c r="L18" s="19">
        <f t="shared" si="2"/>
        <v>-3.0991735537190084E-2</v>
      </c>
      <c r="M18" s="32">
        <f t="shared" si="2"/>
        <v>0.36947791164658633</v>
      </c>
      <c r="N18" s="32">
        <f t="shared" si="2"/>
        <v>0.18536711478800413</v>
      </c>
      <c r="O18" s="19">
        <f t="shared" si="2"/>
        <v>-2.0854021847070508E-2</v>
      </c>
      <c r="P18" s="19">
        <f t="shared" si="2"/>
        <v>-3.0456150065757597E-3</v>
      </c>
      <c r="Q18" s="19">
        <f t="shared" si="2"/>
        <v>0.32051282051282054</v>
      </c>
      <c r="R18" s="19">
        <f t="shared" si="2"/>
        <v>9.3252705283259074E-2</v>
      </c>
      <c r="S18" s="32">
        <f t="shared" si="2"/>
        <v>-4.0919106074913444E-3</v>
      </c>
      <c r="T18" s="32">
        <f t="shared" si="2"/>
        <v>6.3990510675490074E-3</v>
      </c>
    </row>
    <row r="19" spans="1:21" ht="21" customHeight="1" thickTop="1" x14ac:dyDescent="0.25">
      <c r="A19" s="21">
        <v>2024</v>
      </c>
      <c r="B19" s="4">
        <v>1</v>
      </c>
      <c r="C19" s="1">
        <v>1398</v>
      </c>
      <c r="D19" s="1">
        <v>5178</v>
      </c>
      <c r="E19" s="1">
        <v>59</v>
      </c>
      <c r="F19" s="1">
        <v>364</v>
      </c>
      <c r="G19" s="31">
        <v>1457</v>
      </c>
      <c r="H19" s="31">
        <v>5542</v>
      </c>
      <c r="I19" s="1">
        <v>140</v>
      </c>
      <c r="J19" s="1">
        <v>402</v>
      </c>
      <c r="K19" s="1">
        <v>23</v>
      </c>
      <c r="L19" s="1">
        <v>294</v>
      </c>
      <c r="M19" s="31">
        <v>163</v>
      </c>
      <c r="N19" s="31">
        <v>696</v>
      </c>
      <c r="O19" s="1">
        <v>1538</v>
      </c>
      <c r="P19" s="1">
        <v>5580</v>
      </c>
      <c r="Q19" s="1">
        <v>82</v>
      </c>
      <c r="R19" s="1">
        <v>658</v>
      </c>
      <c r="S19" s="31">
        <v>1620</v>
      </c>
      <c r="T19" s="31">
        <v>6238</v>
      </c>
    </row>
    <row r="20" spans="1:21" ht="21" customHeight="1" x14ac:dyDescent="0.25">
      <c r="A20" s="22">
        <v>2024</v>
      </c>
      <c r="B20" s="9">
        <v>2</v>
      </c>
      <c r="C20" s="10">
        <v>1695</v>
      </c>
      <c r="D20" s="10">
        <v>5077</v>
      </c>
      <c r="E20" s="10">
        <v>76</v>
      </c>
      <c r="F20" s="10">
        <v>473</v>
      </c>
      <c r="G20" s="31">
        <v>1771</v>
      </c>
      <c r="H20" s="31">
        <v>5550</v>
      </c>
      <c r="I20" s="10">
        <v>130</v>
      </c>
      <c r="J20" s="10">
        <v>322</v>
      </c>
      <c r="K20" s="10">
        <v>17</v>
      </c>
      <c r="L20" s="10">
        <v>239</v>
      </c>
      <c r="M20" s="31">
        <v>147</v>
      </c>
      <c r="N20" s="31">
        <v>561</v>
      </c>
      <c r="O20" s="10">
        <v>1825</v>
      </c>
      <c r="P20" s="10">
        <v>5399</v>
      </c>
      <c r="Q20" s="10">
        <v>93</v>
      </c>
      <c r="R20" s="10">
        <v>712</v>
      </c>
      <c r="S20" s="31">
        <v>1918</v>
      </c>
      <c r="T20" s="31">
        <v>6111</v>
      </c>
    </row>
    <row r="21" spans="1:21" ht="21" customHeight="1" x14ac:dyDescent="0.25">
      <c r="A21" s="21">
        <v>2024</v>
      </c>
      <c r="B21" s="4">
        <v>3</v>
      </c>
      <c r="C21" s="1">
        <v>1431</v>
      </c>
      <c r="D21" s="1">
        <v>4581</v>
      </c>
      <c r="E21" s="1">
        <v>66</v>
      </c>
      <c r="F21" s="1">
        <v>459</v>
      </c>
      <c r="G21" s="31">
        <v>1497</v>
      </c>
      <c r="H21" s="31">
        <v>5040</v>
      </c>
      <c r="I21" s="1">
        <v>144</v>
      </c>
      <c r="J21" s="1">
        <v>423</v>
      </c>
      <c r="K21" s="1">
        <v>32</v>
      </c>
      <c r="L21" s="1">
        <v>251</v>
      </c>
      <c r="M21" s="31">
        <v>176</v>
      </c>
      <c r="N21" s="31">
        <v>674</v>
      </c>
      <c r="O21" s="1">
        <v>1575</v>
      </c>
      <c r="P21" s="1">
        <v>5004</v>
      </c>
      <c r="Q21" s="1">
        <v>98</v>
      </c>
      <c r="R21" s="1">
        <v>710</v>
      </c>
      <c r="S21" s="31">
        <v>1673</v>
      </c>
      <c r="T21" s="31">
        <v>5714</v>
      </c>
    </row>
    <row r="22" spans="1:21" ht="21" customHeight="1" x14ac:dyDescent="0.25">
      <c r="A22" s="22">
        <v>2024</v>
      </c>
      <c r="B22" s="9">
        <v>4</v>
      </c>
      <c r="C22" s="10">
        <v>1160</v>
      </c>
      <c r="D22" s="10">
        <v>4367</v>
      </c>
      <c r="E22" s="10">
        <v>104</v>
      </c>
      <c r="F22" s="10">
        <v>504</v>
      </c>
      <c r="G22" s="31">
        <v>1264</v>
      </c>
      <c r="H22" s="31">
        <v>4871</v>
      </c>
      <c r="I22" s="10">
        <v>179</v>
      </c>
      <c r="J22" s="10">
        <v>414</v>
      </c>
      <c r="K22" s="10">
        <v>33</v>
      </c>
      <c r="L22" s="10">
        <v>222</v>
      </c>
      <c r="M22" s="31">
        <v>212</v>
      </c>
      <c r="N22" s="31">
        <v>636</v>
      </c>
      <c r="O22" s="10">
        <v>1339</v>
      </c>
      <c r="P22" s="10">
        <v>4781</v>
      </c>
      <c r="Q22" s="10">
        <v>137</v>
      </c>
      <c r="R22" s="10">
        <v>726</v>
      </c>
      <c r="S22" s="31">
        <v>1476</v>
      </c>
      <c r="T22" s="31">
        <v>5507</v>
      </c>
    </row>
    <row r="23" spans="1:21" ht="21" customHeight="1" x14ac:dyDescent="0.25">
      <c r="A23" s="21">
        <v>2024</v>
      </c>
      <c r="B23" s="4">
        <v>5</v>
      </c>
      <c r="C23" s="1">
        <v>1106</v>
      </c>
      <c r="D23" s="1">
        <v>4693</v>
      </c>
      <c r="E23" s="1">
        <v>115</v>
      </c>
      <c r="F23" s="1">
        <v>615</v>
      </c>
      <c r="G23" s="31">
        <v>1221</v>
      </c>
      <c r="H23" s="31">
        <v>5308</v>
      </c>
      <c r="I23" s="1">
        <v>216</v>
      </c>
      <c r="J23" s="1">
        <v>537</v>
      </c>
      <c r="K23" s="1">
        <v>47</v>
      </c>
      <c r="L23" s="1">
        <v>250</v>
      </c>
      <c r="M23" s="31">
        <v>263</v>
      </c>
      <c r="N23" s="31">
        <v>787</v>
      </c>
      <c r="O23" s="1">
        <v>1322</v>
      </c>
      <c r="P23" s="1">
        <v>5230</v>
      </c>
      <c r="Q23" s="1">
        <v>162</v>
      </c>
      <c r="R23" s="1">
        <v>865</v>
      </c>
      <c r="S23" s="31">
        <v>1484</v>
      </c>
      <c r="T23" s="31">
        <v>6095</v>
      </c>
    </row>
    <row r="24" spans="1:21" ht="21" customHeight="1" x14ac:dyDescent="0.25">
      <c r="A24" s="22">
        <v>2024</v>
      </c>
      <c r="B24" s="9">
        <v>6</v>
      </c>
      <c r="C24" s="10">
        <v>1158</v>
      </c>
      <c r="D24" s="10">
        <v>4333</v>
      </c>
      <c r="E24" s="10">
        <v>161</v>
      </c>
      <c r="F24" s="10">
        <v>733</v>
      </c>
      <c r="G24" s="31">
        <v>1319</v>
      </c>
      <c r="H24" s="31">
        <v>5066</v>
      </c>
      <c r="I24" s="10">
        <v>214</v>
      </c>
      <c r="J24" s="10">
        <v>589</v>
      </c>
      <c r="K24" s="10">
        <v>58</v>
      </c>
      <c r="L24" s="10">
        <v>317</v>
      </c>
      <c r="M24" s="31">
        <v>272</v>
      </c>
      <c r="N24" s="31">
        <v>906</v>
      </c>
      <c r="O24" s="10">
        <v>1372</v>
      </c>
      <c r="P24" s="10">
        <v>4922</v>
      </c>
      <c r="Q24" s="10">
        <v>219</v>
      </c>
      <c r="R24" s="10">
        <v>1050</v>
      </c>
      <c r="S24" s="31">
        <v>1591</v>
      </c>
      <c r="T24" s="31">
        <v>5972</v>
      </c>
    </row>
    <row r="25" spans="1:21" ht="21" customHeight="1" x14ac:dyDescent="0.25">
      <c r="A25" s="21">
        <v>2024</v>
      </c>
      <c r="B25" s="4">
        <v>7</v>
      </c>
      <c r="C25" s="1">
        <v>1328</v>
      </c>
      <c r="D25" s="1">
        <v>5466</v>
      </c>
      <c r="E25" s="1">
        <v>116</v>
      </c>
      <c r="F25" s="1">
        <v>577</v>
      </c>
      <c r="G25" s="31">
        <v>1444</v>
      </c>
      <c r="H25" s="31">
        <v>6043</v>
      </c>
      <c r="I25" s="1">
        <v>305</v>
      </c>
      <c r="J25" s="1">
        <v>757</v>
      </c>
      <c r="K25" s="1">
        <v>57</v>
      </c>
      <c r="L25" s="1">
        <v>309</v>
      </c>
      <c r="M25" s="31">
        <v>362</v>
      </c>
      <c r="N25" s="31">
        <v>1066</v>
      </c>
      <c r="O25" s="1">
        <v>1633</v>
      </c>
      <c r="P25" s="1">
        <v>6223</v>
      </c>
      <c r="Q25" s="1">
        <v>173</v>
      </c>
      <c r="R25" s="1">
        <v>886</v>
      </c>
      <c r="S25" s="31">
        <v>1806</v>
      </c>
      <c r="T25" s="31">
        <v>7109</v>
      </c>
    </row>
    <row r="26" spans="1:21" ht="21" customHeight="1" x14ac:dyDescent="0.25">
      <c r="A26" s="22">
        <v>2024</v>
      </c>
      <c r="B26" s="9">
        <v>8</v>
      </c>
      <c r="C26" s="10">
        <v>2167</v>
      </c>
      <c r="D26" s="10">
        <v>7150</v>
      </c>
      <c r="E26" s="10">
        <v>111</v>
      </c>
      <c r="F26" s="10">
        <v>682</v>
      </c>
      <c r="G26" s="31">
        <v>2278</v>
      </c>
      <c r="H26" s="31">
        <v>7832</v>
      </c>
      <c r="I26" s="10">
        <v>705</v>
      </c>
      <c r="J26" s="10">
        <v>1818</v>
      </c>
      <c r="K26" s="10">
        <v>85</v>
      </c>
      <c r="L26" s="10">
        <v>456</v>
      </c>
      <c r="M26" s="31">
        <v>790</v>
      </c>
      <c r="N26" s="31">
        <v>2274</v>
      </c>
      <c r="O26" s="10">
        <v>2872</v>
      </c>
      <c r="P26" s="10">
        <v>8968</v>
      </c>
      <c r="Q26" s="10">
        <v>196</v>
      </c>
      <c r="R26" s="10">
        <v>1138</v>
      </c>
      <c r="S26" s="31">
        <v>3068</v>
      </c>
      <c r="T26" s="31">
        <v>10106</v>
      </c>
    </row>
    <row r="27" spans="1:21" ht="21" customHeight="1" x14ac:dyDescent="0.25">
      <c r="A27" s="21">
        <v>2024</v>
      </c>
      <c r="B27" s="4">
        <v>9</v>
      </c>
      <c r="C27" s="1">
        <v>1378</v>
      </c>
      <c r="D27" s="1">
        <v>5097</v>
      </c>
      <c r="E27" s="1">
        <v>140</v>
      </c>
      <c r="F27" s="1">
        <v>613</v>
      </c>
      <c r="G27" s="31">
        <v>1518</v>
      </c>
      <c r="H27" s="31">
        <v>5710</v>
      </c>
      <c r="I27" s="1">
        <v>188</v>
      </c>
      <c r="J27" s="1">
        <v>523</v>
      </c>
      <c r="K27" s="1">
        <v>35</v>
      </c>
      <c r="L27" s="1">
        <v>212</v>
      </c>
      <c r="M27" s="31">
        <v>223</v>
      </c>
      <c r="N27" s="31">
        <v>735</v>
      </c>
      <c r="O27" s="1">
        <v>1566</v>
      </c>
      <c r="P27" s="1">
        <v>5620</v>
      </c>
      <c r="Q27" s="1">
        <v>175</v>
      </c>
      <c r="R27" s="1">
        <v>825</v>
      </c>
      <c r="S27" s="31">
        <v>1741</v>
      </c>
      <c r="T27" s="31">
        <v>6445</v>
      </c>
    </row>
    <row r="28" spans="1:21" ht="21" customHeight="1" x14ac:dyDescent="0.25">
      <c r="A28" s="22">
        <v>2024</v>
      </c>
      <c r="B28" s="9">
        <v>10</v>
      </c>
      <c r="C28" s="10">
        <v>1593</v>
      </c>
      <c r="D28" s="10">
        <v>5399</v>
      </c>
      <c r="E28" s="10">
        <v>79</v>
      </c>
      <c r="F28" s="10">
        <v>442</v>
      </c>
      <c r="G28" s="31">
        <v>1672</v>
      </c>
      <c r="H28" s="31">
        <v>5841</v>
      </c>
      <c r="I28" s="10">
        <v>294</v>
      </c>
      <c r="J28" s="10">
        <v>546</v>
      </c>
      <c r="K28" s="10">
        <v>36</v>
      </c>
      <c r="L28" s="10">
        <v>275</v>
      </c>
      <c r="M28" s="31">
        <v>330</v>
      </c>
      <c r="N28" s="31">
        <v>821</v>
      </c>
      <c r="O28" s="10">
        <v>1887</v>
      </c>
      <c r="P28" s="10">
        <v>5945</v>
      </c>
      <c r="Q28" s="10">
        <v>115</v>
      </c>
      <c r="R28" s="10">
        <v>717</v>
      </c>
      <c r="S28" s="31">
        <v>2002</v>
      </c>
      <c r="T28" s="31">
        <v>6662</v>
      </c>
    </row>
    <row r="29" spans="1:21" ht="21" customHeight="1" x14ac:dyDescent="0.25">
      <c r="A29" s="21">
        <v>2024</v>
      </c>
      <c r="B29" s="4">
        <v>11</v>
      </c>
      <c r="C29" s="1">
        <v>1464</v>
      </c>
      <c r="D29" s="1">
        <v>4884</v>
      </c>
      <c r="E29" s="1">
        <v>66</v>
      </c>
      <c r="F29" s="1">
        <v>333</v>
      </c>
      <c r="G29" s="31">
        <v>1530</v>
      </c>
      <c r="H29" s="31">
        <v>5217</v>
      </c>
      <c r="I29" s="1">
        <v>263</v>
      </c>
      <c r="J29" s="1">
        <v>799</v>
      </c>
      <c r="K29" s="1">
        <v>20</v>
      </c>
      <c r="L29" s="1">
        <v>131</v>
      </c>
      <c r="M29" s="31">
        <v>283</v>
      </c>
      <c r="N29" s="31">
        <v>930</v>
      </c>
      <c r="O29" s="1">
        <v>1727</v>
      </c>
      <c r="P29" s="1">
        <v>5683</v>
      </c>
      <c r="Q29" s="1">
        <v>86</v>
      </c>
      <c r="R29" s="1">
        <v>464</v>
      </c>
      <c r="S29" s="31">
        <v>1813</v>
      </c>
      <c r="T29" s="31">
        <v>6147</v>
      </c>
    </row>
    <row r="30" spans="1:21" ht="21" customHeight="1" thickBot="1" x14ac:dyDescent="0.3">
      <c r="A30" s="42">
        <v>2024</v>
      </c>
      <c r="B30" s="43">
        <v>12</v>
      </c>
      <c r="C30" s="44">
        <v>1467</v>
      </c>
      <c r="D30" s="44">
        <v>4318</v>
      </c>
      <c r="E30" s="44">
        <v>61</v>
      </c>
      <c r="F30" s="44">
        <v>481</v>
      </c>
      <c r="G30" s="45">
        <v>1528</v>
      </c>
      <c r="H30" s="45">
        <v>4799</v>
      </c>
      <c r="I30" s="44">
        <v>254</v>
      </c>
      <c r="J30" s="44">
        <v>629</v>
      </c>
      <c r="K30" s="44">
        <v>20</v>
      </c>
      <c r="L30" s="44">
        <v>222</v>
      </c>
      <c r="M30" s="45">
        <v>274</v>
      </c>
      <c r="N30" s="45">
        <v>851</v>
      </c>
      <c r="O30" s="44">
        <v>1721</v>
      </c>
      <c r="P30" s="44">
        <v>4947</v>
      </c>
      <c r="Q30" s="44">
        <v>81</v>
      </c>
      <c r="R30" s="44">
        <v>703</v>
      </c>
      <c r="S30" s="45">
        <v>1802</v>
      </c>
      <c r="T30" s="45">
        <v>5650</v>
      </c>
    </row>
    <row r="31" spans="1:21" ht="21" customHeight="1" x14ac:dyDescent="0.25">
      <c r="A31" s="85" t="s">
        <v>211</v>
      </c>
      <c r="B31" s="85"/>
      <c r="C31" s="38">
        <f>SUM(C19:C30)</f>
        <v>17345</v>
      </c>
      <c r="D31" s="38">
        <f t="shared" ref="D31:T31" si="3">SUM(D19:D30)</f>
        <v>60543</v>
      </c>
      <c r="E31" s="38">
        <f t="shared" si="3"/>
        <v>1154</v>
      </c>
      <c r="F31" s="38">
        <f t="shared" si="3"/>
        <v>6276</v>
      </c>
      <c r="G31" s="39">
        <f t="shared" si="3"/>
        <v>18499</v>
      </c>
      <c r="H31" s="39">
        <f t="shared" si="3"/>
        <v>66819</v>
      </c>
      <c r="I31" s="38">
        <f t="shared" si="3"/>
        <v>3032</v>
      </c>
      <c r="J31" s="38">
        <f t="shared" si="3"/>
        <v>7759</v>
      </c>
      <c r="K31" s="38">
        <f t="shared" si="3"/>
        <v>463</v>
      </c>
      <c r="L31" s="38">
        <f t="shared" si="3"/>
        <v>3178</v>
      </c>
      <c r="M31" s="39">
        <f t="shared" si="3"/>
        <v>3495</v>
      </c>
      <c r="N31" s="39">
        <f t="shared" si="3"/>
        <v>10937</v>
      </c>
      <c r="O31" s="38">
        <f t="shared" si="3"/>
        <v>20377</v>
      </c>
      <c r="P31" s="38">
        <f t="shared" si="3"/>
        <v>68302</v>
      </c>
      <c r="Q31" s="38">
        <f t="shared" si="3"/>
        <v>1617</v>
      </c>
      <c r="R31" s="38">
        <f t="shared" si="3"/>
        <v>9454</v>
      </c>
      <c r="S31" s="39">
        <f t="shared" si="3"/>
        <v>21994</v>
      </c>
      <c r="T31" s="39">
        <f t="shared" si="3"/>
        <v>77756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-1.8059329710144928E-2</v>
      </c>
      <c r="D32" s="20">
        <f t="shared" si="4"/>
        <v>6.7928455514005504E-2</v>
      </c>
      <c r="E32" s="20">
        <f t="shared" si="4"/>
        <v>-0.13428357089272319</v>
      </c>
      <c r="F32" s="20">
        <f t="shared" si="4"/>
        <v>-0.11742370974546477</v>
      </c>
      <c r="G32" s="34">
        <f t="shared" si="4"/>
        <v>-2.6214665473495814E-2</v>
      </c>
      <c r="H32" s="34">
        <f t="shared" si="4"/>
        <v>4.7270504521730955E-2</v>
      </c>
      <c r="I32" s="20">
        <f t="shared" si="4"/>
        <v>0.27716933445661329</v>
      </c>
      <c r="J32" s="20">
        <f t="shared" si="4"/>
        <v>8.2449776785714288E-2</v>
      </c>
      <c r="K32" s="20">
        <f t="shared" si="4"/>
        <v>0.17512690355329949</v>
      </c>
      <c r="L32" s="20">
        <f t="shared" si="4"/>
        <v>-0.37044374009508718</v>
      </c>
      <c r="M32" s="34">
        <f t="shared" si="4"/>
        <v>0.26264450867052025</v>
      </c>
      <c r="N32" s="34">
        <f t="shared" si="4"/>
        <v>-0.10469875573018991</v>
      </c>
      <c r="O32" s="20">
        <f t="shared" si="4"/>
        <v>1.6917856073460424E-2</v>
      </c>
      <c r="P32" s="20">
        <f t="shared" si="4"/>
        <v>6.9558409019730663E-2</v>
      </c>
      <c r="Q32" s="20">
        <f t="shared" si="4"/>
        <v>-6.3694267515923567E-2</v>
      </c>
      <c r="R32" s="20">
        <f t="shared" si="4"/>
        <v>-0.22246895303890121</v>
      </c>
      <c r="S32" s="34">
        <f t="shared" si="4"/>
        <v>1.0521479439467034E-2</v>
      </c>
      <c r="T32" s="34">
        <f t="shared" si="4"/>
        <v>2.2849550770202186E-2</v>
      </c>
    </row>
    <row r="33" spans="1:20" ht="21" customHeight="1" thickTop="1" x14ac:dyDescent="0.25">
      <c r="A33" s="23">
        <v>2023</v>
      </c>
      <c r="B33" s="15">
        <v>1</v>
      </c>
      <c r="C33" s="16">
        <v>1120</v>
      </c>
      <c r="D33" s="16">
        <v>3676</v>
      </c>
      <c r="E33" s="16">
        <v>52</v>
      </c>
      <c r="F33" s="16">
        <v>321</v>
      </c>
      <c r="G33" s="33">
        <v>1172</v>
      </c>
      <c r="H33" s="33">
        <v>3997</v>
      </c>
      <c r="I33" s="16">
        <v>96</v>
      </c>
      <c r="J33" s="16">
        <v>317</v>
      </c>
      <c r="K33" s="16">
        <v>18</v>
      </c>
      <c r="L33" s="16">
        <v>307</v>
      </c>
      <c r="M33" s="33">
        <v>114</v>
      </c>
      <c r="N33" s="33">
        <v>624</v>
      </c>
      <c r="O33" s="16">
        <v>1216</v>
      </c>
      <c r="P33" s="16">
        <v>3993</v>
      </c>
      <c r="Q33" s="16">
        <v>70</v>
      </c>
      <c r="R33" s="16">
        <v>628</v>
      </c>
      <c r="S33" s="33">
        <v>1286</v>
      </c>
      <c r="T33" s="33">
        <v>4621</v>
      </c>
    </row>
    <row r="34" spans="1:20" ht="21" customHeight="1" x14ac:dyDescent="0.25">
      <c r="A34" s="22">
        <v>2023</v>
      </c>
      <c r="B34" s="9">
        <v>2</v>
      </c>
      <c r="C34" s="10">
        <v>1963</v>
      </c>
      <c r="D34" s="10">
        <v>4256</v>
      </c>
      <c r="E34" s="10">
        <v>72</v>
      </c>
      <c r="F34" s="10">
        <v>448</v>
      </c>
      <c r="G34" s="31">
        <v>2035</v>
      </c>
      <c r="H34" s="31">
        <v>4704</v>
      </c>
      <c r="I34" s="10">
        <v>133</v>
      </c>
      <c r="J34" s="10">
        <v>357</v>
      </c>
      <c r="K34" s="10">
        <v>9</v>
      </c>
      <c r="L34" s="10">
        <v>263</v>
      </c>
      <c r="M34" s="31">
        <v>142</v>
      </c>
      <c r="N34" s="31">
        <v>620</v>
      </c>
      <c r="O34" s="10">
        <v>2096</v>
      </c>
      <c r="P34" s="10">
        <v>4613</v>
      </c>
      <c r="Q34" s="10">
        <v>81</v>
      </c>
      <c r="R34" s="10">
        <v>711</v>
      </c>
      <c r="S34" s="31">
        <v>2177</v>
      </c>
      <c r="T34" s="31">
        <v>5324</v>
      </c>
    </row>
    <row r="35" spans="1:20" ht="21" customHeight="1" x14ac:dyDescent="0.25">
      <c r="A35" s="21">
        <v>2023</v>
      </c>
      <c r="B35" s="4">
        <v>3</v>
      </c>
      <c r="C35" s="1">
        <v>1184</v>
      </c>
      <c r="D35" s="1">
        <v>3832</v>
      </c>
      <c r="E35" s="1">
        <v>80</v>
      </c>
      <c r="F35" s="1">
        <v>470</v>
      </c>
      <c r="G35" s="31">
        <v>1264</v>
      </c>
      <c r="H35" s="31">
        <v>4302</v>
      </c>
      <c r="I35" s="1">
        <v>75</v>
      </c>
      <c r="J35" s="1">
        <v>322</v>
      </c>
      <c r="K35" s="1">
        <v>24</v>
      </c>
      <c r="L35" s="1">
        <v>432</v>
      </c>
      <c r="M35" s="31">
        <v>99</v>
      </c>
      <c r="N35" s="31">
        <v>754</v>
      </c>
      <c r="O35" s="1">
        <v>1259</v>
      </c>
      <c r="P35" s="1">
        <v>4154</v>
      </c>
      <c r="Q35" s="1">
        <v>104</v>
      </c>
      <c r="R35" s="1">
        <v>902</v>
      </c>
      <c r="S35" s="31">
        <v>1363</v>
      </c>
      <c r="T35" s="31">
        <v>5056</v>
      </c>
    </row>
    <row r="36" spans="1:20" ht="21" customHeight="1" x14ac:dyDescent="0.25">
      <c r="A36" s="22">
        <v>2023</v>
      </c>
      <c r="B36" s="9">
        <v>4</v>
      </c>
      <c r="C36" s="10">
        <v>1060</v>
      </c>
      <c r="D36" s="10">
        <v>3890</v>
      </c>
      <c r="E36" s="10">
        <v>74</v>
      </c>
      <c r="F36" s="10">
        <v>426</v>
      </c>
      <c r="G36" s="31">
        <v>1134</v>
      </c>
      <c r="H36" s="31">
        <v>4316</v>
      </c>
      <c r="I36" s="10">
        <v>164</v>
      </c>
      <c r="J36" s="10">
        <v>525</v>
      </c>
      <c r="K36" s="10">
        <v>25</v>
      </c>
      <c r="L36" s="10">
        <v>417</v>
      </c>
      <c r="M36" s="31">
        <v>189</v>
      </c>
      <c r="N36" s="31">
        <v>942</v>
      </c>
      <c r="O36" s="10">
        <v>1224</v>
      </c>
      <c r="P36" s="10">
        <v>4415</v>
      </c>
      <c r="Q36" s="10">
        <v>99</v>
      </c>
      <c r="R36" s="10">
        <v>843</v>
      </c>
      <c r="S36" s="31">
        <v>1323</v>
      </c>
      <c r="T36" s="31">
        <v>5258</v>
      </c>
    </row>
    <row r="37" spans="1:20" ht="21" customHeight="1" x14ac:dyDescent="0.25">
      <c r="A37" s="21">
        <v>2023</v>
      </c>
      <c r="B37" s="4">
        <v>5</v>
      </c>
      <c r="C37" s="1">
        <v>1181</v>
      </c>
      <c r="D37" s="1">
        <v>4638</v>
      </c>
      <c r="E37" s="1">
        <v>90</v>
      </c>
      <c r="F37" s="1">
        <v>470</v>
      </c>
      <c r="G37" s="31">
        <v>1271</v>
      </c>
      <c r="H37" s="31">
        <v>5108</v>
      </c>
      <c r="I37" s="1">
        <v>103</v>
      </c>
      <c r="J37" s="1">
        <v>520</v>
      </c>
      <c r="K37" s="1">
        <v>33</v>
      </c>
      <c r="L37" s="1">
        <v>436</v>
      </c>
      <c r="M37" s="31">
        <v>136</v>
      </c>
      <c r="N37" s="31">
        <v>956</v>
      </c>
      <c r="O37" s="1">
        <v>1284</v>
      </c>
      <c r="P37" s="1">
        <v>5158</v>
      </c>
      <c r="Q37" s="1">
        <v>123</v>
      </c>
      <c r="R37" s="1">
        <v>906</v>
      </c>
      <c r="S37" s="31">
        <v>1407</v>
      </c>
      <c r="T37" s="31">
        <v>6064</v>
      </c>
    </row>
    <row r="38" spans="1:20" ht="21" customHeight="1" x14ac:dyDescent="0.25">
      <c r="A38" s="22">
        <v>2023</v>
      </c>
      <c r="B38" s="9">
        <v>6</v>
      </c>
      <c r="C38" s="10">
        <v>1171</v>
      </c>
      <c r="D38" s="10">
        <v>4015</v>
      </c>
      <c r="E38" s="10">
        <v>126</v>
      </c>
      <c r="F38" s="10">
        <v>464</v>
      </c>
      <c r="G38" s="31">
        <v>1297</v>
      </c>
      <c r="H38" s="31">
        <v>4479</v>
      </c>
      <c r="I38" s="10">
        <v>127</v>
      </c>
      <c r="J38" s="10">
        <v>457</v>
      </c>
      <c r="K38" s="10">
        <v>27</v>
      </c>
      <c r="L38" s="10">
        <v>420</v>
      </c>
      <c r="M38" s="31">
        <v>154</v>
      </c>
      <c r="N38" s="31">
        <v>877</v>
      </c>
      <c r="O38" s="10">
        <v>1298</v>
      </c>
      <c r="P38" s="10">
        <v>4472</v>
      </c>
      <c r="Q38" s="10">
        <v>153</v>
      </c>
      <c r="R38" s="10">
        <v>884</v>
      </c>
      <c r="S38" s="31">
        <v>1451</v>
      </c>
      <c r="T38" s="31">
        <v>5356</v>
      </c>
    </row>
    <row r="39" spans="1:20" ht="21" customHeight="1" x14ac:dyDescent="0.25">
      <c r="A39" s="21">
        <v>2023</v>
      </c>
      <c r="B39" s="4">
        <v>7</v>
      </c>
      <c r="C39" s="1">
        <v>1395</v>
      </c>
      <c r="D39" s="1">
        <v>5144</v>
      </c>
      <c r="E39" s="1">
        <v>240</v>
      </c>
      <c r="F39" s="1">
        <v>1035</v>
      </c>
      <c r="G39" s="31">
        <v>1635</v>
      </c>
      <c r="H39" s="31">
        <v>6179</v>
      </c>
      <c r="I39" s="1">
        <v>211</v>
      </c>
      <c r="J39" s="1">
        <v>510</v>
      </c>
      <c r="K39" s="1">
        <v>38</v>
      </c>
      <c r="L39" s="1">
        <v>449</v>
      </c>
      <c r="M39" s="31">
        <v>249</v>
      </c>
      <c r="N39" s="31">
        <v>959</v>
      </c>
      <c r="O39" s="1">
        <v>1606</v>
      </c>
      <c r="P39" s="1">
        <v>5654</v>
      </c>
      <c r="Q39" s="1">
        <v>278</v>
      </c>
      <c r="R39" s="1">
        <v>1484</v>
      </c>
      <c r="S39" s="31">
        <v>1884</v>
      </c>
      <c r="T39" s="31">
        <v>7138</v>
      </c>
    </row>
    <row r="40" spans="1:20" ht="21" customHeight="1" x14ac:dyDescent="0.25">
      <c r="A40" s="22">
        <v>2023</v>
      </c>
      <c r="B40" s="9">
        <v>8</v>
      </c>
      <c r="C40" s="10">
        <v>2105</v>
      </c>
      <c r="D40" s="10">
        <v>7145</v>
      </c>
      <c r="E40" s="10">
        <v>182</v>
      </c>
      <c r="F40" s="10">
        <v>1080</v>
      </c>
      <c r="G40" s="31">
        <v>2287</v>
      </c>
      <c r="H40" s="31">
        <v>8225</v>
      </c>
      <c r="I40" s="10">
        <v>571</v>
      </c>
      <c r="J40" s="10">
        <v>1813</v>
      </c>
      <c r="K40" s="10">
        <v>86</v>
      </c>
      <c r="L40" s="10">
        <v>614</v>
      </c>
      <c r="M40" s="31">
        <v>657</v>
      </c>
      <c r="N40" s="31">
        <v>2427</v>
      </c>
      <c r="O40" s="10">
        <v>2676</v>
      </c>
      <c r="P40" s="10">
        <v>8958</v>
      </c>
      <c r="Q40" s="10">
        <v>268</v>
      </c>
      <c r="R40" s="10">
        <v>1694</v>
      </c>
      <c r="S40" s="31">
        <v>2944</v>
      </c>
      <c r="T40" s="31">
        <v>10652</v>
      </c>
    </row>
    <row r="41" spans="1:20" ht="21" customHeight="1" x14ac:dyDescent="0.25">
      <c r="A41" s="21">
        <v>2023</v>
      </c>
      <c r="B41" s="4">
        <v>9</v>
      </c>
      <c r="C41" s="1">
        <v>1591</v>
      </c>
      <c r="D41" s="1">
        <v>4974</v>
      </c>
      <c r="E41" s="1">
        <v>137</v>
      </c>
      <c r="F41" s="1">
        <v>680</v>
      </c>
      <c r="G41" s="31">
        <v>1728</v>
      </c>
      <c r="H41" s="31">
        <v>5654</v>
      </c>
      <c r="I41" s="1">
        <v>225</v>
      </c>
      <c r="J41" s="1">
        <v>579</v>
      </c>
      <c r="K41" s="1">
        <v>52</v>
      </c>
      <c r="L41" s="1">
        <v>531</v>
      </c>
      <c r="M41" s="31">
        <v>277</v>
      </c>
      <c r="N41" s="31">
        <v>1110</v>
      </c>
      <c r="O41" s="1">
        <v>1816</v>
      </c>
      <c r="P41" s="1">
        <v>5553</v>
      </c>
      <c r="Q41" s="1">
        <v>189</v>
      </c>
      <c r="R41" s="1">
        <v>1211</v>
      </c>
      <c r="S41" s="31">
        <v>2005</v>
      </c>
      <c r="T41" s="31">
        <v>6764</v>
      </c>
    </row>
    <row r="42" spans="1:20" ht="21" customHeight="1" x14ac:dyDescent="0.25">
      <c r="A42" s="22">
        <v>2023</v>
      </c>
      <c r="B42" s="9">
        <v>10</v>
      </c>
      <c r="C42" s="10">
        <v>2012</v>
      </c>
      <c r="D42" s="10">
        <v>5325</v>
      </c>
      <c r="E42" s="10">
        <v>110</v>
      </c>
      <c r="F42" s="10">
        <v>646</v>
      </c>
      <c r="G42" s="31">
        <v>2122</v>
      </c>
      <c r="H42" s="31">
        <v>5971</v>
      </c>
      <c r="I42" s="10">
        <v>326</v>
      </c>
      <c r="J42" s="10">
        <v>695</v>
      </c>
      <c r="K42" s="10">
        <v>35</v>
      </c>
      <c r="L42" s="10">
        <v>416</v>
      </c>
      <c r="M42" s="31">
        <v>361</v>
      </c>
      <c r="N42" s="31">
        <v>1111</v>
      </c>
      <c r="O42" s="10">
        <v>2338</v>
      </c>
      <c r="P42" s="10">
        <v>6020</v>
      </c>
      <c r="Q42" s="10">
        <v>145</v>
      </c>
      <c r="R42" s="10">
        <v>1062</v>
      </c>
      <c r="S42" s="31">
        <v>2483</v>
      </c>
      <c r="T42" s="31">
        <v>7082</v>
      </c>
    </row>
    <row r="43" spans="1:20" ht="21" customHeight="1" x14ac:dyDescent="0.25">
      <c r="A43" s="21">
        <v>2023</v>
      </c>
      <c r="B43" s="4">
        <v>11</v>
      </c>
      <c r="C43" s="1">
        <v>1283</v>
      </c>
      <c r="D43" s="1">
        <v>4837</v>
      </c>
      <c r="E43" s="1">
        <v>83</v>
      </c>
      <c r="F43" s="1">
        <v>468</v>
      </c>
      <c r="G43" s="31">
        <v>1366</v>
      </c>
      <c r="H43" s="31">
        <v>5305</v>
      </c>
      <c r="I43" s="1">
        <v>171</v>
      </c>
      <c r="J43" s="1">
        <v>515</v>
      </c>
      <c r="K43" s="1">
        <v>22</v>
      </c>
      <c r="L43" s="1">
        <v>394</v>
      </c>
      <c r="M43" s="31">
        <v>193</v>
      </c>
      <c r="N43" s="31">
        <v>909</v>
      </c>
      <c r="O43" s="1">
        <v>1454</v>
      </c>
      <c r="P43" s="1">
        <v>5352</v>
      </c>
      <c r="Q43" s="1">
        <v>105</v>
      </c>
      <c r="R43" s="1">
        <v>862</v>
      </c>
      <c r="S43" s="31">
        <v>1559</v>
      </c>
      <c r="T43" s="31">
        <v>6214</v>
      </c>
    </row>
    <row r="44" spans="1:20" ht="21" customHeight="1" thickBot="1" x14ac:dyDescent="0.3">
      <c r="A44" s="42">
        <v>2023</v>
      </c>
      <c r="B44" s="43">
        <v>12</v>
      </c>
      <c r="C44" s="44">
        <v>1599</v>
      </c>
      <c r="D44" s="44">
        <v>4960</v>
      </c>
      <c r="E44" s="44">
        <v>87</v>
      </c>
      <c r="F44" s="44">
        <v>603</v>
      </c>
      <c r="G44" s="45">
        <v>1686</v>
      </c>
      <c r="H44" s="45">
        <v>5563</v>
      </c>
      <c r="I44" s="44">
        <v>172</v>
      </c>
      <c r="J44" s="44">
        <v>558</v>
      </c>
      <c r="K44" s="44">
        <v>25</v>
      </c>
      <c r="L44" s="44">
        <v>369</v>
      </c>
      <c r="M44" s="45">
        <v>197</v>
      </c>
      <c r="N44" s="45">
        <v>927</v>
      </c>
      <c r="O44" s="44">
        <v>1771</v>
      </c>
      <c r="P44" s="44">
        <v>5518</v>
      </c>
      <c r="Q44" s="44">
        <v>112</v>
      </c>
      <c r="R44" s="44">
        <v>972</v>
      </c>
      <c r="S44" s="45">
        <v>1883</v>
      </c>
      <c r="T44" s="45">
        <v>6490</v>
      </c>
    </row>
    <row r="45" spans="1:20" ht="21" customHeight="1" x14ac:dyDescent="0.25">
      <c r="A45" s="85" t="s">
        <v>206</v>
      </c>
      <c r="B45" s="85"/>
      <c r="C45" s="38">
        <f>SUM(C33:C44)</f>
        <v>17664</v>
      </c>
      <c r="D45" s="38">
        <f t="shared" ref="D45:T45" si="5">SUM(D33:D44)</f>
        <v>56692</v>
      </c>
      <c r="E45" s="38">
        <f t="shared" si="5"/>
        <v>1333</v>
      </c>
      <c r="F45" s="38">
        <f t="shared" si="5"/>
        <v>7111</v>
      </c>
      <c r="G45" s="39">
        <f t="shared" si="5"/>
        <v>18997</v>
      </c>
      <c r="H45" s="39">
        <f t="shared" si="5"/>
        <v>63803</v>
      </c>
      <c r="I45" s="38">
        <f t="shared" si="5"/>
        <v>2374</v>
      </c>
      <c r="J45" s="38">
        <f t="shared" si="5"/>
        <v>7168</v>
      </c>
      <c r="K45" s="38">
        <f t="shared" si="5"/>
        <v>394</v>
      </c>
      <c r="L45" s="38">
        <f t="shared" si="5"/>
        <v>5048</v>
      </c>
      <c r="M45" s="39">
        <f t="shared" si="5"/>
        <v>2768</v>
      </c>
      <c r="N45" s="39">
        <f t="shared" si="5"/>
        <v>12216</v>
      </c>
      <c r="O45" s="38">
        <f t="shared" si="5"/>
        <v>20038</v>
      </c>
      <c r="P45" s="38">
        <f t="shared" si="5"/>
        <v>63860</v>
      </c>
      <c r="Q45" s="38">
        <f t="shared" si="5"/>
        <v>1727</v>
      </c>
      <c r="R45" s="38">
        <f t="shared" si="5"/>
        <v>12159</v>
      </c>
      <c r="S45" s="39">
        <f t="shared" si="5"/>
        <v>21765</v>
      </c>
      <c r="T45" s="39">
        <f t="shared" si="5"/>
        <v>76019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7.7927625556843835E-2</v>
      </c>
      <c r="D46" s="20">
        <f t="shared" si="6"/>
        <v>0.18056683534287082</v>
      </c>
      <c r="E46" s="20">
        <f t="shared" si="6"/>
        <v>0.57008244994110724</v>
      </c>
      <c r="F46" s="20">
        <f t="shared" si="6"/>
        <v>0.88871181938911026</v>
      </c>
      <c r="G46" s="34">
        <f t="shared" si="6"/>
        <v>0.10216987700162451</v>
      </c>
      <c r="H46" s="34">
        <f t="shared" si="6"/>
        <v>0.23205113351098752</v>
      </c>
      <c r="I46" s="20">
        <f t="shared" si="6"/>
        <v>0.38506417736289383</v>
      </c>
      <c r="J46" s="20">
        <f t="shared" si="6"/>
        <v>0.91657754010695192</v>
      </c>
      <c r="K46" s="20">
        <f t="shared" si="6"/>
        <v>0.42238267148014441</v>
      </c>
      <c r="L46" s="20">
        <f t="shared" si="6"/>
        <v>0.62158689367169928</v>
      </c>
      <c r="M46" s="34">
        <f t="shared" si="6"/>
        <v>0.39025615268709191</v>
      </c>
      <c r="N46" s="34">
        <f t="shared" si="6"/>
        <v>0.78257697358820955</v>
      </c>
      <c r="O46" s="20">
        <f t="shared" si="6"/>
        <v>0.10701066239434286</v>
      </c>
      <c r="P46" s="20">
        <f t="shared" si="6"/>
        <v>0.23374741600819149</v>
      </c>
      <c r="Q46" s="20">
        <f t="shared" si="6"/>
        <v>0.53374777975133214</v>
      </c>
      <c r="R46" s="20">
        <f t="shared" si="6"/>
        <v>0.76781041000290784</v>
      </c>
      <c r="S46" s="34">
        <f t="shared" si="6"/>
        <v>0.13200187236698394</v>
      </c>
      <c r="T46" s="34">
        <f t="shared" si="6"/>
        <v>0.29638977472330702</v>
      </c>
    </row>
    <row r="47" spans="1:20" ht="21" customHeight="1" thickTop="1" x14ac:dyDescent="0.25">
      <c r="A47" s="23">
        <v>2022</v>
      </c>
      <c r="B47" s="15">
        <v>1</v>
      </c>
      <c r="C47" s="16">
        <v>1403</v>
      </c>
      <c r="D47" s="16">
        <v>3690</v>
      </c>
      <c r="E47" s="16">
        <v>93</v>
      </c>
      <c r="F47" s="16">
        <v>465</v>
      </c>
      <c r="G47" s="33">
        <v>1496</v>
      </c>
      <c r="H47" s="33">
        <v>4155</v>
      </c>
      <c r="I47" s="16">
        <v>68</v>
      </c>
      <c r="J47" s="16">
        <v>147</v>
      </c>
      <c r="K47" s="16">
        <v>12</v>
      </c>
      <c r="L47" s="16">
        <v>216</v>
      </c>
      <c r="M47" s="33">
        <v>80</v>
      </c>
      <c r="N47" s="33">
        <v>363</v>
      </c>
      <c r="O47" s="16">
        <v>1471</v>
      </c>
      <c r="P47" s="16">
        <v>3837</v>
      </c>
      <c r="Q47" s="16">
        <v>105</v>
      </c>
      <c r="R47" s="16">
        <v>681</v>
      </c>
      <c r="S47" s="33">
        <v>1576</v>
      </c>
      <c r="T47" s="33">
        <v>4518</v>
      </c>
    </row>
    <row r="48" spans="1:20" ht="21" customHeight="1" x14ac:dyDescent="0.25">
      <c r="A48" s="22">
        <v>2022</v>
      </c>
      <c r="B48" s="9">
        <v>2</v>
      </c>
      <c r="C48" s="10">
        <v>1412</v>
      </c>
      <c r="D48" s="10">
        <v>3287</v>
      </c>
      <c r="E48" s="10">
        <v>21</v>
      </c>
      <c r="F48" s="10">
        <v>118</v>
      </c>
      <c r="G48" s="31">
        <v>1433</v>
      </c>
      <c r="H48" s="31">
        <v>3405</v>
      </c>
      <c r="I48" s="10">
        <v>106</v>
      </c>
      <c r="J48" s="10">
        <v>208</v>
      </c>
      <c r="K48" s="10">
        <v>11</v>
      </c>
      <c r="L48" s="10">
        <v>194</v>
      </c>
      <c r="M48" s="31">
        <v>117</v>
      </c>
      <c r="N48" s="31">
        <v>402</v>
      </c>
      <c r="O48" s="10">
        <v>1518</v>
      </c>
      <c r="P48" s="10">
        <v>3495</v>
      </c>
      <c r="Q48" s="10">
        <v>32</v>
      </c>
      <c r="R48" s="10">
        <v>312</v>
      </c>
      <c r="S48" s="31">
        <v>1550</v>
      </c>
      <c r="T48" s="31">
        <v>3807</v>
      </c>
    </row>
    <row r="49" spans="1:20" ht="21" customHeight="1" x14ac:dyDescent="0.25">
      <c r="A49" s="21">
        <v>2022</v>
      </c>
      <c r="B49" s="4">
        <v>3</v>
      </c>
      <c r="C49" s="1">
        <v>1054</v>
      </c>
      <c r="D49" s="1">
        <v>3137</v>
      </c>
      <c r="E49" s="1">
        <v>24</v>
      </c>
      <c r="F49" s="1">
        <v>140</v>
      </c>
      <c r="G49" s="31">
        <v>1078</v>
      </c>
      <c r="H49" s="31">
        <v>3277</v>
      </c>
      <c r="I49" s="1">
        <v>61</v>
      </c>
      <c r="J49" s="1">
        <v>155</v>
      </c>
      <c r="K49" s="1">
        <v>8</v>
      </c>
      <c r="L49" s="1">
        <v>213</v>
      </c>
      <c r="M49" s="31">
        <v>69</v>
      </c>
      <c r="N49" s="31">
        <v>368</v>
      </c>
      <c r="O49" s="1">
        <v>1115</v>
      </c>
      <c r="P49" s="1">
        <v>3292</v>
      </c>
      <c r="Q49" s="1">
        <v>32</v>
      </c>
      <c r="R49" s="1">
        <v>353</v>
      </c>
      <c r="S49" s="31">
        <v>1147</v>
      </c>
      <c r="T49" s="31">
        <v>3645</v>
      </c>
    </row>
    <row r="50" spans="1:20" ht="21" customHeight="1" x14ac:dyDescent="0.25">
      <c r="A50" s="22">
        <v>2022</v>
      </c>
      <c r="B50" s="9">
        <v>4</v>
      </c>
      <c r="C50" s="10">
        <v>1064</v>
      </c>
      <c r="D50" s="10">
        <v>3260</v>
      </c>
      <c r="E50" s="10">
        <v>62</v>
      </c>
      <c r="F50" s="10">
        <v>223</v>
      </c>
      <c r="G50" s="31">
        <v>1126</v>
      </c>
      <c r="H50" s="31">
        <v>3483</v>
      </c>
      <c r="I50" s="10">
        <v>141</v>
      </c>
      <c r="J50" s="10">
        <v>274</v>
      </c>
      <c r="K50" s="10">
        <v>35</v>
      </c>
      <c r="L50" s="10">
        <v>271</v>
      </c>
      <c r="M50" s="31">
        <v>176</v>
      </c>
      <c r="N50" s="31">
        <v>545</v>
      </c>
      <c r="O50" s="10">
        <v>1205</v>
      </c>
      <c r="P50" s="10">
        <v>3534</v>
      </c>
      <c r="Q50" s="10">
        <v>97</v>
      </c>
      <c r="R50" s="10">
        <v>494</v>
      </c>
      <c r="S50" s="31">
        <v>1302</v>
      </c>
      <c r="T50" s="31">
        <v>4028</v>
      </c>
    </row>
    <row r="51" spans="1:20" ht="21" customHeight="1" x14ac:dyDescent="0.25">
      <c r="A51" s="21">
        <v>2022</v>
      </c>
      <c r="B51" s="4">
        <v>5</v>
      </c>
      <c r="C51" s="1">
        <v>1076</v>
      </c>
      <c r="D51" s="1">
        <v>3991</v>
      </c>
      <c r="E51" s="1">
        <v>41</v>
      </c>
      <c r="F51" s="1">
        <v>250</v>
      </c>
      <c r="G51" s="31">
        <v>1117</v>
      </c>
      <c r="H51" s="31">
        <v>4241</v>
      </c>
      <c r="I51" s="1">
        <v>129</v>
      </c>
      <c r="J51" s="1">
        <v>398</v>
      </c>
      <c r="K51" s="1">
        <v>16</v>
      </c>
      <c r="L51" s="1">
        <v>243</v>
      </c>
      <c r="M51" s="31">
        <v>145</v>
      </c>
      <c r="N51" s="31">
        <v>641</v>
      </c>
      <c r="O51" s="1">
        <v>1205</v>
      </c>
      <c r="P51" s="1">
        <v>4389</v>
      </c>
      <c r="Q51" s="1">
        <v>57</v>
      </c>
      <c r="R51" s="1">
        <v>493</v>
      </c>
      <c r="S51" s="31">
        <v>1262</v>
      </c>
      <c r="T51" s="31">
        <v>4882</v>
      </c>
    </row>
    <row r="52" spans="1:20" ht="21" customHeight="1" x14ac:dyDescent="0.25">
      <c r="A52" s="22">
        <v>2022</v>
      </c>
      <c r="B52" s="9">
        <v>6</v>
      </c>
      <c r="C52" s="10">
        <v>965</v>
      </c>
      <c r="D52" s="10">
        <v>3623</v>
      </c>
      <c r="E52" s="10">
        <v>113</v>
      </c>
      <c r="F52" s="10">
        <v>357</v>
      </c>
      <c r="G52" s="31">
        <v>1078</v>
      </c>
      <c r="H52" s="31">
        <v>3980</v>
      </c>
      <c r="I52" s="10">
        <v>117</v>
      </c>
      <c r="J52" s="10">
        <v>268</v>
      </c>
      <c r="K52" s="10">
        <v>24</v>
      </c>
      <c r="L52" s="10">
        <v>262</v>
      </c>
      <c r="M52" s="31">
        <v>141</v>
      </c>
      <c r="N52" s="31">
        <v>530</v>
      </c>
      <c r="O52" s="10">
        <v>1082</v>
      </c>
      <c r="P52" s="10">
        <v>3891</v>
      </c>
      <c r="Q52" s="10">
        <v>137</v>
      </c>
      <c r="R52" s="10">
        <v>619</v>
      </c>
      <c r="S52" s="31">
        <v>1219</v>
      </c>
      <c r="T52" s="31">
        <v>4510</v>
      </c>
    </row>
    <row r="53" spans="1:20" ht="21" customHeight="1" x14ac:dyDescent="0.25">
      <c r="A53" s="21">
        <v>2022</v>
      </c>
      <c r="B53" s="4">
        <v>7</v>
      </c>
      <c r="C53" s="1">
        <v>1212</v>
      </c>
      <c r="D53" s="1">
        <v>4195</v>
      </c>
      <c r="E53" s="1">
        <v>108</v>
      </c>
      <c r="F53" s="1">
        <v>554</v>
      </c>
      <c r="G53" s="31">
        <v>1320</v>
      </c>
      <c r="H53" s="31">
        <v>4749</v>
      </c>
      <c r="I53" s="1">
        <v>126</v>
      </c>
      <c r="J53" s="1">
        <v>226</v>
      </c>
      <c r="K53" s="1">
        <v>54</v>
      </c>
      <c r="L53" s="1">
        <v>345</v>
      </c>
      <c r="M53" s="31">
        <v>180</v>
      </c>
      <c r="N53" s="31">
        <v>571</v>
      </c>
      <c r="O53" s="1">
        <v>1338</v>
      </c>
      <c r="P53" s="1">
        <v>4421</v>
      </c>
      <c r="Q53" s="1">
        <v>162</v>
      </c>
      <c r="R53" s="1">
        <v>899</v>
      </c>
      <c r="S53" s="31">
        <v>1500</v>
      </c>
      <c r="T53" s="31">
        <v>5320</v>
      </c>
    </row>
    <row r="54" spans="1:20" ht="21" customHeight="1" x14ac:dyDescent="0.25">
      <c r="A54" s="22">
        <v>2022</v>
      </c>
      <c r="B54" s="9">
        <v>8</v>
      </c>
      <c r="C54" s="10">
        <v>2192</v>
      </c>
      <c r="D54" s="10">
        <v>6945</v>
      </c>
      <c r="E54" s="10">
        <v>128</v>
      </c>
      <c r="F54" s="10">
        <v>632</v>
      </c>
      <c r="G54" s="31">
        <v>2320</v>
      </c>
      <c r="H54" s="31">
        <v>7577</v>
      </c>
      <c r="I54" s="10">
        <v>365</v>
      </c>
      <c r="J54" s="10">
        <v>786</v>
      </c>
      <c r="K54" s="10">
        <v>32</v>
      </c>
      <c r="L54" s="10">
        <v>327</v>
      </c>
      <c r="M54" s="31">
        <v>397</v>
      </c>
      <c r="N54" s="31">
        <v>1113</v>
      </c>
      <c r="O54" s="10">
        <v>2557</v>
      </c>
      <c r="P54" s="10">
        <v>7731</v>
      </c>
      <c r="Q54" s="10">
        <v>160</v>
      </c>
      <c r="R54" s="10">
        <v>959</v>
      </c>
      <c r="S54" s="31">
        <v>2717</v>
      </c>
      <c r="T54" s="31">
        <v>8690</v>
      </c>
    </row>
    <row r="55" spans="1:20" ht="21" customHeight="1" x14ac:dyDescent="0.25">
      <c r="A55" s="21">
        <v>2022</v>
      </c>
      <c r="B55" s="4">
        <v>9</v>
      </c>
      <c r="C55" s="1">
        <v>1513</v>
      </c>
      <c r="D55" s="1">
        <v>4546</v>
      </c>
      <c r="E55" s="1">
        <v>64</v>
      </c>
      <c r="F55" s="1">
        <v>333</v>
      </c>
      <c r="G55" s="31">
        <v>1577</v>
      </c>
      <c r="H55" s="31">
        <v>4879</v>
      </c>
      <c r="I55" s="1">
        <v>167</v>
      </c>
      <c r="J55" s="1">
        <v>453</v>
      </c>
      <c r="K55" s="1">
        <v>20</v>
      </c>
      <c r="L55" s="1">
        <v>234</v>
      </c>
      <c r="M55" s="31">
        <v>187</v>
      </c>
      <c r="N55" s="31">
        <v>687</v>
      </c>
      <c r="O55" s="1">
        <v>1680</v>
      </c>
      <c r="P55" s="1">
        <v>4999</v>
      </c>
      <c r="Q55" s="1">
        <v>84</v>
      </c>
      <c r="R55" s="1">
        <v>567</v>
      </c>
      <c r="S55" s="31">
        <v>1764</v>
      </c>
      <c r="T55" s="31">
        <v>5566</v>
      </c>
    </row>
    <row r="56" spans="1:20" ht="21" customHeight="1" x14ac:dyDescent="0.25">
      <c r="A56" s="22">
        <v>2022</v>
      </c>
      <c r="B56" s="9">
        <v>10</v>
      </c>
      <c r="C56" s="10">
        <v>2358</v>
      </c>
      <c r="D56" s="10">
        <v>5115</v>
      </c>
      <c r="E56" s="10">
        <v>96</v>
      </c>
      <c r="F56" s="10">
        <v>355</v>
      </c>
      <c r="G56" s="31">
        <v>2454</v>
      </c>
      <c r="H56" s="31">
        <v>5470</v>
      </c>
      <c r="I56" s="10">
        <v>266</v>
      </c>
      <c r="J56" s="10">
        <v>469</v>
      </c>
      <c r="K56" s="10">
        <v>39</v>
      </c>
      <c r="L56" s="10">
        <v>326</v>
      </c>
      <c r="M56" s="31">
        <v>305</v>
      </c>
      <c r="N56" s="31">
        <v>795</v>
      </c>
      <c r="O56" s="10">
        <v>2624</v>
      </c>
      <c r="P56" s="10">
        <v>5584</v>
      </c>
      <c r="Q56" s="10">
        <v>135</v>
      </c>
      <c r="R56" s="10">
        <v>681</v>
      </c>
      <c r="S56" s="31">
        <v>2759</v>
      </c>
      <c r="T56" s="31">
        <v>6265</v>
      </c>
    </row>
    <row r="57" spans="1:20" ht="21" customHeight="1" x14ac:dyDescent="0.25">
      <c r="A57" s="21">
        <v>2022</v>
      </c>
      <c r="B57" s="4">
        <v>11</v>
      </c>
      <c r="C57" s="1">
        <v>1016</v>
      </c>
      <c r="D57" s="1">
        <v>3155</v>
      </c>
      <c r="E57" s="1">
        <v>42</v>
      </c>
      <c r="F57" s="1">
        <v>144</v>
      </c>
      <c r="G57" s="31">
        <v>1058</v>
      </c>
      <c r="H57" s="31">
        <v>3299</v>
      </c>
      <c r="I57" s="1">
        <v>91</v>
      </c>
      <c r="J57" s="1">
        <v>208</v>
      </c>
      <c r="K57" s="1">
        <v>8</v>
      </c>
      <c r="L57" s="1">
        <v>202</v>
      </c>
      <c r="M57" s="31">
        <v>99</v>
      </c>
      <c r="N57" s="31">
        <v>410</v>
      </c>
      <c r="O57" s="1">
        <v>1107</v>
      </c>
      <c r="P57" s="1">
        <v>3363</v>
      </c>
      <c r="Q57" s="1">
        <v>50</v>
      </c>
      <c r="R57" s="1">
        <v>346</v>
      </c>
      <c r="S57" s="31">
        <v>1157</v>
      </c>
      <c r="T57" s="31">
        <v>3709</v>
      </c>
    </row>
    <row r="58" spans="1:20" ht="21" customHeight="1" thickBot="1" x14ac:dyDescent="0.3">
      <c r="A58" s="42">
        <v>2022</v>
      </c>
      <c r="B58" s="43">
        <v>12</v>
      </c>
      <c r="C58" s="44">
        <v>1122</v>
      </c>
      <c r="D58" s="44">
        <v>3077</v>
      </c>
      <c r="E58" s="44">
        <v>57</v>
      </c>
      <c r="F58" s="44">
        <v>194</v>
      </c>
      <c r="G58" s="45">
        <v>1179</v>
      </c>
      <c r="H58" s="45">
        <v>3271</v>
      </c>
      <c r="I58" s="44">
        <v>77</v>
      </c>
      <c r="J58" s="44">
        <v>148</v>
      </c>
      <c r="K58" s="44">
        <v>18</v>
      </c>
      <c r="L58" s="44">
        <v>280</v>
      </c>
      <c r="M58" s="45">
        <v>95</v>
      </c>
      <c r="N58" s="45">
        <v>428</v>
      </c>
      <c r="O58" s="44">
        <v>1199</v>
      </c>
      <c r="P58" s="44">
        <v>3225</v>
      </c>
      <c r="Q58" s="44">
        <v>75</v>
      </c>
      <c r="R58" s="44">
        <v>474</v>
      </c>
      <c r="S58" s="45">
        <v>1274</v>
      </c>
      <c r="T58" s="45">
        <v>3699</v>
      </c>
    </row>
    <row r="59" spans="1:20" ht="21" customHeight="1" x14ac:dyDescent="0.25">
      <c r="A59" s="85" t="s">
        <v>11</v>
      </c>
      <c r="B59" s="85"/>
      <c r="C59" s="38">
        <f>SUM(C47:C58)</f>
        <v>16387</v>
      </c>
      <c r="D59" s="38">
        <f t="shared" ref="D59:T59" si="7">SUM(D47:D58)</f>
        <v>48021</v>
      </c>
      <c r="E59" s="38">
        <f t="shared" si="7"/>
        <v>849</v>
      </c>
      <c r="F59" s="38">
        <f t="shared" si="7"/>
        <v>3765</v>
      </c>
      <c r="G59" s="39">
        <f t="shared" si="7"/>
        <v>17236</v>
      </c>
      <c r="H59" s="39">
        <f t="shared" si="7"/>
        <v>51786</v>
      </c>
      <c r="I59" s="38">
        <f t="shared" si="7"/>
        <v>1714</v>
      </c>
      <c r="J59" s="38">
        <f t="shared" si="7"/>
        <v>3740</v>
      </c>
      <c r="K59" s="38">
        <f t="shared" si="7"/>
        <v>277</v>
      </c>
      <c r="L59" s="38">
        <f t="shared" si="7"/>
        <v>3113</v>
      </c>
      <c r="M59" s="39">
        <f t="shared" si="7"/>
        <v>1991</v>
      </c>
      <c r="N59" s="39">
        <f t="shared" si="7"/>
        <v>6853</v>
      </c>
      <c r="O59" s="38">
        <f t="shared" si="7"/>
        <v>18101</v>
      </c>
      <c r="P59" s="38">
        <f t="shared" si="7"/>
        <v>51761</v>
      </c>
      <c r="Q59" s="38">
        <f t="shared" si="7"/>
        <v>1126</v>
      </c>
      <c r="R59" s="38">
        <f t="shared" si="7"/>
        <v>6878</v>
      </c>
      <c r="S59" s="39">
        <f t="shared" si="7"/>
        <v>19227</v>
      </c>
      <c r="T59" s="39">
        <f t="shared" si="7"/>
        <v>58639</v>
      </c>
    </row>
    <row r="60" spans="1:20" ht="21" customHeight="1" thickBot="1" x14ac:dyDescent="0.3">
      <c r="A60" s="86" t="s">
        <v>208</v>
      </c>
      <c r="B60" s="86"/>
      <c r="C60" s="20">
        <f>(C59-C73)/C73</f>
        <v>0.1995461532830686</v>
      </c>
      <c r="D60" s="20">
        <f t="shared" ref="D60:T60" si="8">(D59-D73)/D73</f>
        <v>-4.1152509883790586E-2</v>
      </c>
      <c r="E60" s="20">
        <f t="shared" si="8"/>
        <v>1.6782334384858044</v>
      </c>
      <c r="F60" s="20">
        <f t="shared" si="8"/>
        <v>0.97017268445839877</v>
      </c>
      <c r="G60" s="34">
        <f t="shared" si="8"/>
        <v>0.23308055515810561</v>
      </c>
      <c r="H60" s="34">
        <f t="shared" si="8"/>
        <v>-3.9813051756967281E-3</v>
      </c>
      <c r="I60" s="20">
        <f t="shared" si="8"/>
        <v>-5.979155238617663E-2</v>
      </c>
      <c r="J60" s="20">
        <f t="shared" si="8"/>
        <v>-0.25334398083449788</v>
      </c>
      <c r="K60" s="20">
        <f t="shared" si="8"/>
        <v>0.51366120218579236</v>
      </c>
      <c r="L60" s="20">
        <f t="shared" si="8"/>
        <v>0.18816793893129771</v>
      </c>
      <c r="M60" s="34">
        <f t="shared" si="8"/>
        <v>-7.4775672981056826E-3</v>
      </c>
      <c r="N60" s="34">
        <f t="shared" si="8"/>
        <v>-0.1017171319963298</v>
      </c>
      <c r="O60" s="20">
        <f t="shared" si="8"/>
        <v>0.16901317489020926</v>
      </c>
      <c r="P60" s="20">
        <f t="shared" si="8"/>
        <v>-6.0445444809497012E-2</v>
      </c>
      <c r="Q60" s="20">
        <f t="shared" si="8"/>
        <v>1.252</v>
      </c>
      <c r="R60" s="20">
        <f t="shared" si="8"/>
        <v>0.51798719929375414</v>
      </c>
      <c r="S60" s="34">
        <f t="shared" si="8"/>
        <v>0.20289039039039039</v>
      </c>
      <c r="T60" s="34">
        <f t="shared" si="8"/>
        <v>-1.6487202710408908E-2</v>
      </c>
    </row>
    <row r="61" spans="1:20" ht="21" customHeight="1" thickTop="1" x14ac:dyDescent="0.25">
      <c r="A61" s="23">
        <v>2021</v>
      </c>
      <c r="B61" s="15">
        <v>1</v>
      </c>
      <c r="C61" s="16">
        <v>427</v>
      </c>
      <c r="D61" s="16">
        <v>2108</v>
      </c>
      <c r="E61" s="16">
        <v>8</v>
      </c>
      <c r="F61" s="16">
        <v>59</v>
      </c>
      <c r="G61" s="33">
        <v>435</v>
      </c>
      <c r="H61" s="33">
        <v>2167</v>
      </c>
      <c r="I61" s="16">
        <v>13</v>
      </c>
      <c r="J61" s="16">
        <v>40</v>
      </c>
      <c r="K61" s="16">
        <v>7</v>
      </c>
      <c r="L61" s="16">
        <v>218</v>
      </c>
      <c r="M61" s="33">
        <v>20</v>
      </c>
      <c r="N61" s="33">
        <v>258</v>
      </c>
      <c r="O61" s="16">
        <v>440</v>
      </c>
      <c r="P61" s="16">
        <v>2148</v>
      </c>
      <c r="Q61" s="16">
        <v>15</v>
      </c>
      <c r="R61" s="16">
        <v>277</v>
      </c>
      <c r="S61" s="33">
        <v>455</v>
      </c>
      <c r="T61" s="33">
        <v>2425</v>
      </c>
    </row>
    <row r="62" spans="1:20" ht="21" customHeight="1" x14ac:dyDescent="0.25">
      <c r="A62" s="22">
        <v>2021</v>
      </c>
      <c r="B62" s="9">
        <v>2</v>
      </c>
      <c r="C62" s="10">
        <v>633</v>
      </c>
      <c r="D62" s="10">
        <v>2555</v>
      </c>
      <c r="E62" s="10">
        <v>17</v>
      </c>
      <c r="F62" s="10">
        <v>116</v>
      </c>
      <c r="G62" s="31">
        <v>650</v>
      </c>
      <c r="H62" s="31">
        <v>2671</v>
      </c>
      <c r="I62" s="10">
        <v>73</v>
      </c>
      <c r="J62" s="10">
        <v>179</v>
      </c>
      <c r="K62" s="10">
        <v>15</v>
      </c>
      <c r="L62" s="10">
        <v>178</v>
      </c>
      <c r="M62" s="31">
        <v>88</v>
      </c>
      <c r="N62" s="31">
        <v>357</v>
      </c>
      <c r="O62" s="10">
        <v>706</v>
      </c>
      <c r="P62" s="10">
        <v>2734</v>
      </c>
      <c r="Q62" s="10">
        <v>32</v>
      </c>
      <c r="R62" s="10">
        <v>294</v>
      </c>
      <c r="S62" s="31">
        <v>738</v>
      </c>
      <c r="T62" s="31">
        <v>3028</v>
      </c>
    </row>
    <row r="63" spans="1:20" ht="21" customHeight="1" x14ac:dyDescent="0.25">
      <c r="A63" s="21">
        <v>2021</v>
      </c>
      <c r="B63" s="4">
        <v>3</v>
      </c>
      <c r="C63" s="1">
        <v>875</v>
      </c>
      <c r="D63" s="1">
        <v>3960</v>
      </c>
      <c r="E63" s="1">
        <v>20</v>
      </c>
      <c r="F63" s="1">
        <v>223</v>
      </c>
      <c r="G63" s="31">
        <v>895</v>
      </c>
      <c r="H63" s="31">
        <v>4183</v>
      </c>
      <c r="I63" s="1">
        <v>81</v>
      </c>
      <c r="J63" s="1">
        <v>454</v>
      </c>
      <c r="K63" s="1">
        <v>6</v>
      </c>
      <c r="L63" s="1">
        <v>222</v>
      </c>
      <c r="M63" s="31">
        <v>87</v>
      </c>
      <c r="N63" s="31">
        <v>676</v>
      </c>
      <c r="O63" s="1">
        <v>956</v>
      </c>
      <c r="P63" s="1">
        <v>4414</v>
      </c>
      <c r="Q63" s="1">
        <v>26</v>
      </c>
      <c r="R63" s="1">
        <v>445</v>
      </c>
      <c r="S63" s="31">
        <v>982</v>
      </c>
      <c r="T63" s="31">
        <v>4859</v>
      </c>
    </row>
    <row r="64" spans="1:20" ht="21" customHeight="1" x14ac:dyDescent="0.25">
      <c r="A64" s="22">
        <v>2021</v>
      </c>
      <c r="B64" s="9">
        <v>4</v>
      </c>
      <c r="C64" s="10">
        <v>831</v>
      </c>
      <c r="D64" s="10">
        <v>4158</v>
      </c>
      <c r="E64" s="10">
        <v>21</v>
      </c>
      <c r="F64" s="10">
        <v>259</v>
      </c>
      <c r="G64" s="31">
        <v>852</v>
      </c>
      <c r="H64" s="31">
        <v>4417</v>
      </c>
      <c r="I64" s="10">
        <v>62</v>
      </c>
      <c r="J64" s="10">
        <v>429</v>
      </c>
      <c r="K64" s="10">
        <v>8</v>
      </c>
      <c r="L64" s="10">
        <v>167</v>
      </c>
      <c r="M64" s="31">
        <v>70</v>
      </c>
      <c r="N64" s="31">
        <v>596</v>
      </c>
      <c r="O64" s="10">
        <v>893</v>
      </c>
      <c r="P64" s="10">
        <v>4587</v>
      </c>
      <c r="Q64" s="10">
        <v>29</v>
      </c>
      <c r="R64" s="10">
        <v>426</v>
      </c>
      <c r="S64" s="31">
        <v>922</v>
      </c>
      <c r="T64" s="31">
        <v>5013</v>
      </c>
    </row>
    <row r="65" spans="1:20" ht="21" customHeight="1" x14ac:dyDescent="0.25">
      <c r="A65" s="21">
        <v>2021</v>
      </c>
      <c r="B65" s="4">
        <v>5</v>
      </c>
      <c r="C65" s="1">
        <v>1123</v>
      </c>
      <c r="D65" s="1">
        <v>7709</v>
      </c>
      <c r="E65" s="1">
        <v>18</v>
      </c>
      <c r="F65" s="1">
        <v>299</v>
      </c>
      <c r="G65" s="31">
        <v>1141</v>
      </c>
      <c r="H65" s="31">
        <v>8008</v>
      </c>
      <c r="I65" s="1">
        <v>67</v>
      </c>
      <c r="J65" s="1">
        <v>546</v>
      </c>
      <c r="K65" s="1">
        <v>6</v>
      </c>
      <c r="L65" s="1">
        <v>214</v>
      </c>
      <c r="M65" s="31">
        <v>73</v>
      </c>
      <c r="N65" s="31">
        <v>760</v>
      </c>
      <c r="O65" s="1">
        <v>1190</v>
      </c>
      <c r="P65" s="1">
        <v>8255</v>
      </c>
      <c r="Q65" s="1">
        <v>24</v>
      </c>
      <c r="R65" s="1">
        <v>513</v>
      </c>
      <c r="S65" s="31">
        <v>1214</v>
      </c>
      <c r="T65" s="31">
        <v>8768</v>
      </c>
    </row>
    <row r="66" spans="1:20" ht="21" customHeight="1" x14ac:dyDescent="0.25">
      <c r="A66" s="22">
        <v>2021</v>
      </c>
      <c r="B66" s="9">
        <v>6</v>
      </c>
      <c r="C66" s="10">
        <v>996</v>
      </c>
      <c r="D66" s="10">
        <v>4993</v>
      </c>
      <c r="E66" s="10">
        <v>24</v>
      </c>
      <c r="F66" s="10">
        <v>124</v>
      </c>
      <c r="G66" s="31">
        <v>1020</v>
      </c>
      <c r="H66" s="31">
        <v>5117</v>
      </c>
      <c r="I66" s="10">
        <v>104</v>
      </c>
      <c r="J66" s="10">
        <v>346</v>
      </c>
      <c r="K66" s="10">
        <v>20</v>
      </c>
      <c r="L66" s="10">
        <v>230</v>
      </c>
      <c r="M66" s="31">
        <v>124</v>
      </c>
      <c r="N66" s="31">
        <v>576</v>
      </c>
      <c r="O66" s="10">
        <v>1100</v>
      </c>
      <c r="P66" s="10">
        <v>5339</v>
      </c>
      <c r="Q66" s="10">
        <v>44</v>
      </c>
      <c r="R66" s="10">
        <v>354</v>
      </c>
      <c r="S66" s="31">
        <v>1144</v>
      </c>
      <c r="T66" s="31">
        <v>5693</v>
      </c>
    </row>
    <row r="67" spans="1:20" ht="21" customHeight="1" x14ac:dyDescent="0.25">
      <c r="A67" s="21">
        <v>2021</v>
      </c>
      <c r="B67" s="4">
        <v>7</v>
      </c>
      <c r="C67" s="1">
        <v>1129</v>
      </c>
      <c r="D67" s="1">
        <v>4208</v>
      </c>
      <c r="E67" s="1">
        <v>40</v>
      </c>
      <c r="F67" s="1">
        <v>199</v>
      </c>
      <c r="G67" s="31">
        <v>1169</v>
      </c>
      <c r="H67" s="31">
        <v>4407</v>
      </c>
      <c r="I67" s="1">
        <v>197</v>
      </c>
      <c r="J67" s="1">
        <v>495</v>
      </c>
      <c r="K67" s="1">
        <v>21</v>
      </c>
      <c r="L67" s="1">
        <v>256</v>
      </c>
      <c r="M67" s="31">
        <v>218</v>
      </c>
      <c r="N67" s="31">
        <v>751</v>
      </c>
      <c r="O67" s="1">
        <v>1326</v>
      </c>
      <c r="P67" s="1">
        <v>4703</v>
      </c>
      <c r="Q67" s="1">
        <v>61</v>
      </c>
      <c r="R67" s="1">
        <v>455</v>
      </c>
      <c r="S67" s="31">
        <v>1387</v>
      </c>
      <c r="T67" s="31">
        <v>5158</v>
      </c>
    </row>
    <row r="68" spans="1:20" ht="21" customHeight="1" x14ac:dyDescent="0.25">
      <c r="A68" s="22">
        <v>2021</v>
      </c>
      <c r="B68" s="9">
        <v>8</v>
      </c>
      <c r="C68" s="10">
        <v>2308</v>
      </c>
      <c r="D68" s="10">
        <v>6894</v>
      </c>
      <c r="E68" s="10">
        <v>62</v>
      </c>
      <c r="F68" s="10">
        <v>255</v>
      </c>
      <c r="G68" s="31">
        <v>2370</v>
      </c>
      <c r="H68" s="31">
        <v>7149</v>
      </c>
      <c r="I68" s="10">
        <v>596</v>
      </c>
      <c r="J68" s="10">
        <v>1380</v>
      </c>
      <c r="K68" s="10">
        <v>37</v>
      </c>
      <c r="L68" s="10">
        <v>285</v>
      </c>
      <c r="M68" s="31">
        <v>633</v>
      </c>
      <c r="N68" s="31">
        <v>1665</v>
      </c>
      <c r="O68" s="10">
        <v>2904</v>
      </c>
      <c r="P68" s="10">
        <v>8274</v>
      </c>
      <c r="Q68" s="10">
        <v>99</v>
      </c>
      <c r="R68" s="10">
        <v>540</v>
      </c>
      <c r="S68" s="31">
        <v>3003</v>
      </c>
      <c r="T68" s="31">
        <v>8814</v>
      </c>
    </row>
    <row r="69" spans="1:20" ht="21" customHeight="1" x14ac:dyDescent="0.25">
      <c r="A69" s="21">
        <v>2021</v>
      </c>
      <c r="B69" s="4">
        <v>9</v>
      </c>
      <c r="C69" s="1">
        <v>1096</v>
      </c>
      <c r="D69" s="1">
        <v>3581</v>
      </c>
      <c r="E69" s="1">
        <v>29</v>
      </c>
      <c r="F69" s="1">
        <v>125</v>
      </c>
      <c r="G69" s="31">
        <v>1125</v>
      </c>
      <c r="H69" s="31">
        <v>3706</v>
      </c>
      <c r="I69" s="1">
        <v>182</v>
      </c>
      <c r="J69" s="1">
        <v>358</v>
      </c>
      <c r="K69" s="1">
        <v>26</v>
      </c>
      <c r="L69" s="1">
        <v>232</v>
      </c>
      <c r="M69" s="31">
        <v>208</v>
      </c>
      <c r="N69" s="31">
        <v>590</v>
      </c>
      <c r="O69" s="1">
        <v>1278</v>
      </c>
      <c r="P69" s="1">
        <v>3939</v>
      </c>
      <c r="Q69" s="1">
        <v>55</v>
      </c>
      <c r="R69" s="1">
        <v>357</v>
      </c>
      <c r="S69" s="31">
        <v>1333</v>
      </c>
      <c r="T69" s="31">
        <v>4296</v>
      </c>
    </row>
    <row r="70" spans="1:20" ht="21" customHeight="1" x14ac:dyDescent="0.25">
      <c r="A70" s="22">
        <v>2021</v>
      </c>
      <c r="B70" s="9">
        <v>10</v>
      </c>
      <c r="C70" s="10">
        <v>2009</v>
      </c>
      <c r="D70" s="10">
        <v>4103</v>
      </c>
      <c r="E70" s="10">
        <v>32</v>
      </c>
      <c r="F70" s="10">
        <v>109</v>
      </c>
      <c r="G70" s="31">
        <v>2041</v>
      </c>
      <c r="H70" s="31">
        <v>4212</v>
      </c>
      <c r="I70" s="10">
        <v>256</v>
      </c>
      <c r="J70" s="10">
        <v>409</v>
      </c>
      <c r="K70" s="10">
        <v>15</v>
      </c>
      <c r="L70" s="10">
        <v>206</v>
      </c>
      <c r="M70" s="31">
        <v>271</v>
      </c>
      <c r="N70" s="31">
        <v>615</v>
      </c>
      <c r="O70" s="10">
        <v>2265</v>
      </c>
      <c r="P70" s="10">
        <v>4512</v>
      </c>
      <c r="Q70" s="10">
        <v>47</v>
      </c>
      <c r="R70" s="10">
        <v>315</v>
      </c>
      <c r="S70" s="31">
        <v>2312</v>
      </c>
      <c r="T70" s="31">
        <v>4827</v>
      </c>
    </row>
    <row r="71" spans="1:20" ht="21" customHeight="1" x14ac:dyDescent="0.25">
      <c r="A71" s="21">
        <v>2021</v>
      </c>
      <c r="B71" s="4">
        <v>11</v>
      </c>
      <c r="C71" s="1">
        <v>1073</v>
      </c>
      <c r="D71" s="1">
        <v>2799</v>
      </c>
      <c r="E71" s="1">
        <v>26</v>
      </c>
      <c r="F71" s="1">
        <v>75</v>
      </c>
      <c r="G71" s="31">
        <v>1099</v>
      </c>
      <c r="H71" s="31">
        <v>2874</v>
      </c>
      <c r="I71" s="1">
        <v>98</v>
      </c>
      <c r="J71" s="1">
        <v>190</v>
      </c>
      <c r="K71" s="1">
        <v>12</v>
      </c>
      <c r="L71" s="1">
        <v>232</v>
      </c>
      <c r="M71" s="31">
        <v>110</v>
      </c>
      <c r="N71" s="31">
        <v>422</v>
      </c>
      <c r="O71" s="1">
        <v>1171</v>
      </c>
      <c r="P71" s="1">
        <v>2989</v>
      </c>
      <c r="Q71" s="1">
        <v>38</v>
      </c>
      <c r="R71" s="1">
        <v>307</v>
      </c>
      <c r="S71" s="31">
        <v>1209</v>
      </c>
      <c r="T71" s="31">
        <v>3296</v>
      </c>
    </row>
    <row r="72" spans="1:20" ht="21" customHeight="1" thickBot="1" x14ac:dyDescent="0.3">
      <c r="A72" s="42">
        <v>2021</v>
      </c>
      <c r="B72" s="43">
        <v>12</v>
      </c>
      <c r="C72" s="44">
        <v>1161</v>
      </c>
      <c r="D72" s="44">
        <v>3014</v>
      </c>
      <c r="E72" s="44">
        <v>20</v>
      </c>
      <c r="F72" s="44">
        <v>68</v>
      </c>
      <c r="G72" s="45">
        <v>1181</v>
      </c>
      <c r="H72" s="45">
        <v>3082</v>
      </c>
      <c r="I72" s="44">
        <v>94</v>
      </c>
      <c r="J72" s="44">
        <v>183</v>
      </c>
      <c r="K72" s="44">
        <v>10</v>
      </c>
      <c r="L72" s="44">
        <v>180</v>
      </c>
      <c r="M72" s="45">
        <v>104</v>
      </c>
      <c r="N72" s="45">
        <v>363</v>
      </c>
      <c r="O72" s="44">
        <v>1255</v>
      </c>
      <c r="P72" s="44">
        <v>3197</v>
      </c>
      <c r="Q72" s="44">
        <v>30</v>
      </c>
      <c r="R72" s="44">
        <v>248</v>
      </c>
      <c r="S72" s="45">
        <v>1285</v>
      </c>
      <c r="T72" s="45">
        <v>3445</v>
      </c>
    </row>
    <row r="73" spans="1:20" ht="21" customHeight="1" x14ac:dyDescent="0.25">
      <c r="A73" s="85" t="s">
        <v>10</v>
      </c>
      <c r="B73" s="85"/>
      <c r="C73" s="38">
        <f>SUM(C61:C72)</f>
        <v>13661</v>
      </c>
      <c r="D73" s="38">
        <f t="shared" ref="D73:T73" si="9">SUM(D61:D72)</f>
        <v>50082</v>
      </c>
      <c r="E73" s="38">
        <f t="shared" si="9"/>
        <v>317</v>
      </c>
      <c r="F73" s="38">
        <f t="shared" si="9"/>
        <v>1911</v>
      </c>
      <c r="G73" s="39">
        <f t="shared" si="9"/>
        <v>13978</v>
      </c>
      <c r="H73" s="39">
        <f t="shared" si="9"/>
        <v>51993</v>
      </c>
      <c r="I73" s="38">
        <f t="shared" si="9"/>
        <v>1823</v>
      </c>
      <c r="J73" s="38">
        <f t="shared" si="9"/>
        <v>5009</v>
      </c>
      <c r="K73" s="38">
        <f t="shared" si="9"/>
        <v>183</v>
      </c>
      <c r="L73" s="38">
        <f t="shared" si="9"/>
        <v>2620</v>
      </c>
      <c r="M73" s="39">
        <f t="shared" si="9"/>
        <v>2006</v>
      </c>
      <c r="N73" s="39">
        <f t="shared" si="9"/>
        <v>7629</v>
      </c>
      <c r="O73" s="38">
        <f t="shared" si="9"/>
        <v>15484</v>
      </c>
      <c r="P73" s="38">
        <f t="shared" si="9"/>
        <v>55091</v>
      </c>
      <c r="Q73" s="38">
        <f t="shared" si="9"/>
        <v>500</v>
      </c>
      <c r="R73" s="38">
        <f t="shared" si="9"/>
        <v>4531</v>
      </c>
      <c r="S73" s="39">
        <f t="shared" si="9"/>
        <v>15984</v>
      </c>
      <c r="T73" s="39">
        <f t="shared" si="9"/>
        <v>59622</v>
      </c>
    </row>
    <row r="74" spans="1:20" ht="21" customHeight="1" thickBot="1" x14ac:dyDescent="0.3">
      <c r="A74" s="86" t="s">
        <v>209</v>
      </c>
      <c r="B74" s="86"/>
      <c r="C74" s="20">
        <f>(C73-C87)/C87</f>
        <v>0.55432927523040165</v>
      </c>
      <c r="D74" s="20">
        <f t="shared" ref="D74:T74" si="10">(D73-D87)/D87</f>
        <v>0.38302220258477854</v>
      </c>
      <c r="E74" s="20">
        <f t="shared" si="10"/>
        <v>4.2763157894736843E-2</v>
      </c>
      <c r="F74" s="20">
        <f t="shared" si="10"/>
        <v>-0.11157601115760112</v>
      </c>
      <c r="G74" s="34">
        <f t="shared" si="10"/>
        <v>0.5372264379192786</v>
      </c>
      <c r="H74" s="34">
        <f t="shared" si="10"/>
        <v>0.35529025362979955</v>
      </c>
      <c r="I74" s="20">
        <f t="shared" si="10"/>
        <v>0.2792982456140351</v>
      </c>
      <c r="J74" s="20">
        <f t="shared" si="10"/>
        <v>0.15255407271053842</v>
      </c>
      <c r="K74" s="20">
        <f t="shared" si="10"/>
        <v>-5.181347150259067E-2</v>
      </c>
      <c r="L74" s="20">
        <f t="shared" si="10"/>
        <v>-0.29399083804904336</v>
      </c>
      <c r="M74" s="34">
        <f t="shared" si="10"/>
        <v>0.23980222496909764</v>
      </c>
      <c r="N74" s="34">
        <f t="shared" si="10"/>
        <v>-5.3121509246617848E-2</v>
      </c>
      <c r="O74" s="20">
        <f t="shared" si="10"/>
        <v>0.51595848834932445</v>
      </c>
      <c r="P74" s="20">
        <f t="shared" si="10"/>
        <v>0.35832634745303021</v>
      </c>
      <c r="Q74" s="20">
        <f t="shared" si="10"/>
        <v>6.0362173038229373E-3</v>
      </c>
      <c r="R74" s="20">
        <f t="shared" si="10"/>
        <v>-0.22705561241896963</v>
      </c>
      <c r="S74" s="34">
        <f t="shared" si="10"/>
        <v>0.4922976379423023</v>
      </c>
      <c r="T74" s="34">
        <f t="shared" si="10"/>
        <v>0.28440327445066782</v>
      </c>
    </row>
    <row r="75" spans="1:20" ht="21" customHeight="1" thickTop="1" x14ac:dyDescent="0.25">
      <c r="A75" s="23">
        <v>2020</v>
      </c>
      <c r="B75" s="15">
        <v>1</v>
      </c>
      <c r="C75" s="16">
        <v>943</v>
      </c>
      <c r="D75" s="16">
        <v>3761</v>
      </c>
      <c r="E75" s="16">
        <v>45</v>
      </c>
      <c r="F75" s="16">
        <v>262</v>
      </c>
      <c r="G75" s="33">
        <v>988</v>
      </c>
      <c r="H75" s="33">
        <v>4023</v>
      </c>
      <c r="I75" s="16">
        <v>123</v>
      </c>
      <c r="J75" s="16">
        <v>306</v>
      </c>
      <c r="K75" s="16">
        <v>23</v>
      </c>
      <c r="L75" s="16">
        <v>361</v>
      </c>
      <c r="M75" s="33">
        <v>146</v>
      </c>
      <c r="N75" s="33">
        <v>667</v>
      </c>
      <c r="O75" s="16">
        <v>1066</v>
      </c>
      <c r="P75" s="16">
        <v>4067</v>
      </c>
      <c r="Q75" s="16">
        <v>68</v>
      </c>
      <c r="R75" s="16">
        <v>623</v>
      </c>
      <c r="S75" s="33">
        <v>1134</v>
      </c>
      <c r="T75" s="33">
        <v>4690</v>
      </c>
    </row>
    <row r="76" spans="1:20" ht="21" customHeight="1" x14ac:dyDescent="0.25">
      <c r="A76" s="22">
        <v>2020</v>
      </c>
      <c r="B76" s="9">
        <v>2</v>
      </c>
      <c r="C76" s="10">
        <v>1159</v>
      </c>
      <c r="D76" s="10">
        <v>4091</v>
      </c>
      <c r="E76" s="10">
        <v>49</v>
      </c>
      <c r="F76" s="10">
        <v>315</v>
      </c>
      <c r="G76" s="31">
        <v>1208</v>
      </c>
      <c r="H76" s="31">
        <v>4406</v>
      </c>
      <c r="I76" s="10">
        <v>150</v>
      </c>
      <c r="J76" s="10">
        <v>491</v>
      </c>
      <c r="K76" s="10">
        <v>19</v>
      </c>
      <c r="L76" s="10">
        <v>300</v>
      </c>
      <c r="M76" s="31">
        <v>169</v>
      </c>
      <c r="N76" s="31">
        <v>791</v>
      </c>
      <c r="O76" s="10">
        <v>1309</v>
      </c>
      <c r="P76" s="10">
        <v>4582</v>
      </c>
      <c r="Q76" s="10">
        <v>68</v>
      </c>
      <c r="R76" s="10">
        <v>615</v>
      </c>
      <c r="S76" s="31">
        <v>1377</v>
      </c>
      <c r="T76" s="31">
        <v>5197</v>
      </c>
    </row>
    <row r="77" spans="1:20" ht="21" customHeight="1" x14ac:dyDescent="0.25">
      <c r="A77" s="21">
        <v>2020</v>
      </c>
      <c r="B77" s="4">
        <v>3</v>
      </c>
      <c r="C77" s="1">
        <v>199</v>
      </c>
      <c r="D77" s="1">
        <v>1542</v>
      </c>
      <c r="E77" s="1">
        <v>6</v>
      </c>
      <c r="F77" s="1">
        <v>244</v>
      </c>
      <c r="G77" s="31">
        <v>205</v>
      </c>
      <c r="H77" s="31">
        <v>1786</v>
      </c>
      <c r="I77" s="1">
        <v>32</v>
      </c>
      <c r="J77" s="1">
        <v>260</v>
      </c>
      <c r="K77" s="1">
        <v>14</v>
      </c>
      <c r="L77" s="1">
        <v>375</v>
      </c>
      <c r="M77" s="31">
        <v>46</v>
      </c>
      <c r="N77" s="31">
        <v>635</v>
      </c>
      <c r="O77" s="1">
        <v>231</v>
      </c>
      <c r="P77" s="1">
        <v>1802</v>
      </c>
      <c r="Q77" s="1">
        <v>20</v>
      </c>
      <c r="R77" s="1">
        <v>619</v>
      </c>
      <c r="S77" s="31">
        <v>251</v>
      </c>
      <c r="T77" s="31">
        <v>2421</v>
      </c>
    </row>
    <row r="78" spans="1:20" ht="21" customHeight="1" x14ac:dyDescent="0.25">
      <c r="A78" s="22">
        <v>2020</v>
      </c>
      <c r="B78" s="9">
        <v>4</v>
      </c>
      <c r="C78" s="10">
        <v>77</v>
      </c>
      <c r="D78" s="10">
        <v>879</v>
      </c>
      <c r="E78" s="10">
        <v>0</v>
      </c>
      <c r="F78" s="10">
        <v>60</v>
      </c>
      <c r="G78" s="31">
        <v>77</v>
      </c>
      <c r="H78" s="31">
        <v>939</v>
      </c>
      <c r="I78" s="10">
        <v>4</v>
      </c>
      <c r="J78" s="10">
        <v>164</v>
      </c>
      <c r="K78" s="10">
        <v>8</v>
      </c>
      <c r="L78" s="10">
        <v>246</v>
      </c>
      <c r="M78" s="31">
        <v>12</v>
      </c>
      <c r="N78" s="31">
        <v>410</v>
      </c>
      <c r="O78" s="10">
        <v>81</v>
      </c>
      <c r="P78" s="10">
        <v>1043</v>
      </c>
      <c r="Q78" s="10">
        <v>8</v>
      </c>
      <c r="R78" s="10">
        <v>306</v>
      </c>
      <c r="S78" s="31">
        <v>89</v>
      </c>
      <c r="T78" s="31">
        <v>1349</v>
      </c>
    </row>
    <row r="79" spans="1:20" ht="21" customHeight="1" x14ac:dyDescent="0.25">
      <c r="A79" s="21">
        <v>2020</v>
      </c>
      <c r="B79" s="4">
        <v>5</v>
      </c>
      <c r="C79" s="1">
        <v>380</v>
      </c>
      <c r="D79" s="1">
        <v>2047</v>
      </c>
      <c r="E79" s="1">
        <v>4</v>
      </c>
      <c r="F79" s="1">
        <v>95</v>
      </c>
      <c r="G79" s="31">
        <v>384</v>
      </c>
      <c r="H79" s="31">
        <v>2142</v>
      </c>
      <c r="I79" s="1">
        <v>9</v>
      </c>
      <c r="J79" s="1">
        <v>185</v>
      </c>
      <c r="K79" s="1">
        <v>12</v>
      </c>
      <c r="L79" s="1">
        <v>280</v>
      </c>
      <c r="M79" s="31">
        <v>21</v>
      </c>
      <c r="N79" s="31">
        <v>465</v>
      </c>
      <c r="O79" s="1">
        <v>389</v>
      </c>
      <c r="P79" s="1">
        <v>2232</v>
      </c>
      <c r="Q79" s="1">
        <v>16</v>
      </c>
      <c r="R79" s="1">
        <v>375</v>
      </c>
      <c r="S79" s="31">
        <v>405</v>
      </c>
      <c r="T79" s="31">
        <v>2607</v>
      </c>
    </row>
    <row r="80" spans="1:20" ht="21" customHeight="1" x14ac:dyDescent="0.25">
      <c r="A80" s="22">
        <v>2020</v>
      </c>
      <c r="B80" s="9">
        <v>6</v>
      </c>
      <c r="C80" s="10">
        <v>696</v>
      </c>
      <c r="D80" s="10">
        <v>3106</v>
      </c>
      <c r="E80" s="10">
        <v>10</v>
      </c>
      <c r="F80" s="10">
        <v>96</v>
      </c>
      <c r="G80" s="31">
        <v>706</v>
      </c>
      <c r="H80" s="31">
        <v>3202</v>
      </c>
      <c r="I80" s="10">
        <v>96</v>
      </c>
      <c r="J80" s="10">
        <v>398</v>
      </c>
      <c r="K80" s="10">
        <v>19</v>
      </c>
      <c r="L80" s="10">
        <v>315</v>
      </c>
      <c r="M80" s="31">
        <v>115</v>
      </c>
      <c r="N80" s="31">
        <v>713</v>
      </c>
      <c r="O80" s="10">
        <v>792</v>
      </c>
      <c r="P80" s="10">
        <v>3504</v>
      </c>
      <c r="Q80" s="10">
        <v>29</v>
      </c>
      <c r="R80" s="10">
        <v>411</v>
      </c>
      <c r="S80" s="31">
        <v>821</v>
      </c>
      <c r="T80" s="31">
        <v>3915</v>
      </c>
    </row>
    <row r="81" spans="1:20" ht="21" customHeight="1" x14ac:dyDescent="0.25">
      <c r="A81" s="21">
        <v>2020</v>
      </c>
      <c r="B81" s="4">
        <v>7</v>
      </c>
      <c r="C81" s="1">
        <v>759</v>
      </c>
      <c r="D81" s="1">
        <v>3401</v>
      </c>
      <c r="E81" s="1">
        <v>22</v>
      </c>
      <c r="F81" s="1">
        <v>110</v>
      </c>
      <c r="G81" s="31">
        <v>781</v>
      </c>
      <c r="H81" s="31">
        <v>3511</v>
      </c>
      <c r="I81" s="1">
        <v>170</v>
      </c>
      <c r="J81" s="1">
        <v>493</v>
      </c>
      <c r="K81" s="1">
        <v>23</v>
      </c>
      <c r="L81" s="1">
        <v>307</v>
      </c>
      <c r="M81" s="31">
        <v>193</v>
      </c>
      <c r="N81" s="31">
        <v>800</v>
      </c>
      <c r="O81" s="1">
        <v>929</v>
      </c>
      <c r="P81" s="1">
        <v>3894</v>
      </c>
      <c r="Q81" s="1">
        <v>45</v>
      </c>
      <c r="R81" s="1">
        <v>417</v>
      </c>
      <c r="S81" s="31">
        <v>974</v>
      </c>
      <c r="T81" s="31">
        <v>4311</v>
      </c>
    </row>
    <row r="82" spans="1:20" ht="21" customHeight="1" x14ac:dyDescent="0.25">
      <c r="A82" s="22">
        <v>2020</v>
      </c>
      <c r="B82" s="9">
        <v>8</v>
      </c>
      <c r="C82" s="10">
        <v>1633</v>
      </c>
      <c r="D82" s="10">
        <v>5569</v>
      </c>
      <c r="E82" s="10">
        <v>30</v>
      </c>
      <c r="F82" s="10">
        <v>112</v>
      </c>
      <c r="G82" s="31">
        <v>1663</v>
      </c>
      <c r="H82" s="31">
        <v>5681</v>
      </c>
      <c r="I82" s="10">
        <v>441</v>
      </c>
      <c r="J82" s="10">
        <v>1068</v>
      </c>
      <c r="K82" s="10">
        <v>23</v>
      </c>
      <c r="L82" s="10">
        <v>366</v>
      </c>
      <c r="M82" s="31">
        <v>464</v>
      </c>
      <c r="N82" s="31">
        <v>1434</v>
      </c>
      <c r="O82" s="10">
        <v>2074</v>
      </c>
      <c r="P82" s="10">
        <v>6637</v>
      </c>
      <c r="Q82" s="10">
        <v>53</v>
      </c>
      <c r="R82" s="10">
        <v>478</v>
      </c>
      <c r="S82" s="31">
        <v>2127</v>
      </c>
      <c r="T82" s="31">
        <v>7115</v>
      </c>
    </row>
    <row r="83" spans="1:20" ht="21" customHeight="1" x14ac:dyDescent="0.25">
      <c r="A83" s="21">
        <v>2020</v>
      </c>
      <c r="B83" s="4">
        <v>9</v>
      </c>
      <c r="C83" s="1">
        <v>928</v>
      </c>
      <c r="D83" s="1">
        <v>3626</v>
      </c>
      <c r="E83" s="1">
        <v>113</v>
      </c>
      <c r="F83" s="1">
        <v>668</v>
      </c>
      <c r="G83" s="31">
        <v>1041</v>
      </c>
      <c r="H83" s="31">
        <v>4294</v>
      </c>
      <c r="I83" s="1">
        <v>157</v>
      </c>
      <c r="J83" s="1">
        <v>392</v>
      </c>
      <c r="K83" s="1">
        <v>20</v>
      </c>
      <c r="L83" s="1">
        <v>336</v>
      </c>
      <c r="M83" s="31">
        <v>177</v>
      </c>
      <c r="N83" s="31">
        <v>728</v>
      </c>
      <c r="O83" s="1">
        <v>1085</v>
      </c>
      <c r="P83" s="1">
        <v>4018</v>
      </c>
      <c r="Q83" s="1">
        <v>133</v>
      </c>
      <c r="R83" s="1">
        <v>1004</v>
      </c>
      <c r="S83" s="31">
        <v>1218</v>
      </c>
      <c r="T83" s="31">
        <v>5022</v>
      </c>
    </row>
    <row r="84" spans="1:20" ht="21" customHeight="1" x14ac:dyDescent="0.25">
      <c r="A84" s="22">
        <v>2020</v>
      </c>
      <c r="B84" s="9">
        <v>10</v>
      </c>
      <c r="C84" s="10">
        <v>937</v>
      </c>
      <c r="D84" s="10">
        <v>3328</v>
      </c>
      <c r="E84" s="10">
        <v>9</v>
      </c>
      <c r="F84" s="10">
        <v>54</v>
      </c>
      <c r="G84" s="31">
        <v>946</v>
      </c>
      <c r="H84" s="31">
        <v>3382</v>
      </c>
      <c r="I84" s="10">
        <v>172</v>
      </c>
      <c r="J84" s="10">
        <v>328</v>
      </c>
      <c r="K84" s="10">
        <v>11</v>
      </c>
      <c r="L84" s="10">
        <v>254</v>
      </c>
      <c r="M84" s="31">
        <v>183</v>
      </c>
      <c r="N84" s="31">
        <v>582</v>
      </c>
      <c r="O84" s="10">
        <v>1109</v>
      </c>
      <c r="P84" s="10">
        <v>3656</v>
      </c>
      <c r="Q84" s="10">
        <v>20</v>
      </c>
      <c r="R84" s="10">
        <v>308</v>
      </c>
      <c r="S84" s="31">
        <v>1129</v>
      </c>
      <c r="T84" s="31">
        <v>3964</v>
      </c>
    </row>
    <row r="85" spans="1:20" ht="21" customHeight="1" x14ac:dyDescent="0.25">
      <c r="A85" s="21">
        <v>2020</v>
      </c>
      <c r="B85" s="4">
        <v>11</v>
      </c>
      <c r="C85" s="1">
        <v>583</v>
      </c>
      <c r="D85" s="1">
        <v>2678</v>
      </c>
      <c r="E85" s="1">
        <v>10</v>
      </c>
      <c r="F85" s="1">
        <v>71</v>
      </c>
      <c r="G85" s="31">
        <v>593</v>
      </c>
      <c r="H85" s="31">
        <v>2749</v>
      </c>
      <c r="I85" s="1">
        <v>35</v>
      </c>
      <c r="J85" s="1">
        <v>76</v>
      </c>
      <c r="K85" s="1">
        <v>12</v>
      </c>
      <c r="L85" s="1">
        <v>319</v>
      </c>
      <c r="M85" s="31">
        <v>47</v>
      </c>
      <c r="N85" s="31">
        <v>395</v>
      </c>
      <c r="O85" s="1">
        <v>618</v>
      </c>
      <c r="P85" s="1">
        <v>2754</v>
      </c>
      <c r="Q85" s="1">
        <v>22</v>
      </c>
      <c r="R85" s="1">
        <v>390</v>
      </c>
      <c r="S85" s="31">
        <v>640</v>
      </c>
      <c r="T85" s="31">
        <v>3144</v>
      </c>
    </row>
    <row r="86" spans="1:20" ht="21" customHeight="1" thickBot="1" x14ac:dyDescent="0.3">
      <c r="A86" s="42">
        <v>2020</v>
      </c>
      <c r="B86" s="43">
        <v>12</v>
      </c>
      <c r="C86" s="44">
        <v>495</v>
      </c>
      <c r="D86" s="44">
        <v>2184</v>
      </c>
      <c r="E86" s="44">
        <v>6</v>
      </c>
      <c r="F86" s="44">
        <v>64</v>
      </c>
      <c r="G86" s="45">
        <v>501</v>
      </c>
      <c r="H86" s="45">
        <v>2248</v>
      </c>
      <c r="I86" s="44">
        <v>36</v>
      </c>
      <c r="J86" s="44">
        <v>185</v>
      </c>
      <c r="K86" s="44">
        <v>9</v>
      </c>
      <c r="L86" s="44">
        <v>252</v>
      </c>
      <c r="M86" s="45">
        <v>45</v>
      </c>
      <c r="N86" s="45">
        <v>437</v>
      </c>
      <c r="O86" s="44">
        <v>531</v>
      </c>
      <c r="P86" s="44">
        <v>2369</v>
      </c>
      <c r="Q86" s="44">
        <v>15</v>
      </c>
      <c r="R86" s="44">
        <v>316</v>
      </c>
      <c r="S86" s="45">
        <v>546</v>
      </c>
      <c r="T86" s="45">
        <v>2685</v>
      </c>
    </row>
    <row r="87" spans="1:20" ht="21" customHeight="1" x14ac:dyDescent="0.25">
      <c r="A87" s="85" t="s">
        <v>9</v>
      </c>
      <c r="B87" s="85"/>
      <c r="C87" s="38">
        <f>SUM(C75:C86)</f>
        <v>8789</v>
      </c>
      <c r="D87" s="38">
        <f t="shared" ref="D87:T87" si="11">SUM(D75:D86)</f>
        <v>36212</v>
      </c>
      <c r="E87" s="38">
        <f t="shared" si="11"/>
        <v>304</v>
      </c>
      <c r="F87" s="38">
        <f t="shared" si="11"/>
        <v>2151</v>
      </c>
      <c r="G87" s="39">
        <f t="shared" si="11"/>
        <v>9093</v>
      </c>
      <c r="H87" s="39">
        <f t="shared" si="11"/>
        <v>38363</v>
      </c>
      <c r="I87" s="38">
        <f t="shared" si="11"/>
        <v>1425</v>
      </c>
      <c r="J87" s="38">
        <f t="shared" si="11"/>
        <v>4346</v>
      </c>
      <c r="K87" s="38">
        <f t="shared" si="11"/>
        <v>193</v>
      </c>
      <c r="L87" s="38">
        <f t="shared" si="11"/>
        <v>3711</v>
      </c>
      <c r="M87" s="39">
        <f t="shared" si="11"/>
        <v>1618</v>
      </c>
      <c r="N87" s="39">
        <f t="shared" si="11"/>
        <v>8057</v>
      </c>
      <c r="O87" s="38">
        <f t="shared" si="11"/>
        <v>10214</v>
      </c>
      <c r="P87" s="38">
        <f t="shared" si="11"/>
        <v>40558</v>
      </c>
      <c r="Q87" s="38">
        <f t="shared" si="11"/>
        <v>497</v>
      </c>
      <c r="R87" s="38">
        <f t="shared" si="11"/>
        <v>5862</v>
      </c>
      <c r="S87" s="39">
        <f t="shared" si="11"/>
        <v>10711</v>
      </c>
      <c r="T87" s="39">
        <f t="shared" si="11"/>
        <v>46420</v>
      </c>
    </row>
    <row r="88" spans="1:20" ht="21" customHeight="1" thickBot="1" x14ac:dyDescent="0.3">
      <c r="A88" s="86" t="s">
        <v>210</v>
      </c>
      <c r="B88" s="86"/>
      <c r="C88" s="20">
        <f>(C87-C101)/C101</f>
        <v>-0.45055013753438361</v>
      </c>
      <c r="D88" s="20">
        <f t="shared" ref="D88:T88" si="12">(D87-D101)/D101</f>
        <v>-0.27583241675832415</v>
      </c>
      <c r="E88" s="20">
        <f t="shared" si="12"/>
        <v>-0.65375854214123008</v>
      </c>
      <c r="F88" s="20">
        <f t="shared" si="12"/>
        <v>-0.48651229410360469</v>
      </c>
      <c r="G88" s="34">
        <f t="shared" si="12"/>
        <v>-0.46112362214057129</v>
      </c>
      <c r="H88" s="34">
        <f t="shared" si="12"/>
        <v>-0.29211720854707163</v>
      </c>
      <c r="I88" s="20">
        <f t="shared" si="12"/>
        <v>-0.37745740498034075</v>
      </c>
      <c r="J88" s="20">
        <f t="shared" si="12"/>
        <v>-0.29869291592706149</v>
      </c>
      <c r="K88" s="20">
        <f t="shared" si="12"/>
        <v>-0.48395721925133689</v>
      </c>
      <c r="L88" s="20">
        <f t="shared" si="12"/>
        <v>7.0686670513560299E-2</v>
      </c>
      <c r="M88" s="34">
        <f t="shared" si="12"/>
        <v>-0.39241457003379648</v>
      </c>
      <c r="N88" s="34">
        <f t="shared" si="12"/>
        <v>-0.16620097278277968</v>
      </c>
      <c r="O88" s="20">
        <f t="shared" si="12"/>
        <v>-0.44140005468963633</v>
      </c>
      <c r="P88" s="20">
        <f t="shared" si="12"/>
        <v>-0.27835308352015942</v>
      </c>
      <c r="Q88" s="20">
        <f t="shared" si="12"/>
        <v>-0.60303514376996803</v>
      </c>
      <c r="R88" s="20">
        <f t="shared" si="12"/>
        <v>-0.23422599608099282</v>
      </c>
      <c r="S88" s="34">
        <f t="shared" si="12"/>
        <v>-0.4517582023852178</v>
      </c>
      <c r="T88" s="34">
        <f t="shared" si="12"/>
        <v>-0.27306325070078458</v>
      </c>
    </row>
    <row r="89" spans="1:20" ht="21" customHeight="1" thickTop="1" x14ac:dyDescent="0.25">
      <c r="A89" s="23">
        <v>2019</v>
      </c>
      <c r="B89" s="15">
        <v>1</v>
      </c>
      <c r="C89" s="16">
        <v>1231</v>
      </c>
      <c r="D89" s="16">
        <v>4580</v>
      </c>
      <c r="E89" s="16">
        <v>30</v>
      </c>
      <c r="F89" s="16">
        <v>195</v>
      </c>
      <c r="G89" s="33">
        <v>1261</v>
      </c>
      <c r="H89" s="33">
        <v>4775</v>
      </c>
      <c r="I89" s="16">
        <v>104</v>
      </c>
      <c r="J89" s="16">
        <v>297</v>
      </c>
      <c r="K89" s="16">
        <v>14</v>
      </c>
      <c r="L89" s="16">
        <v>202</v>
      </c>
      <c r="M89" s="33">
        <v>118</v>
      </c>
      <c r="N89" s="33">
        <v>499</v>
      </c>
      <c r="O89" s="16">
        <v>1335</v>
      </c>
      <c r="P89" s="16">
        <v>4877</v>
      </c>
      <c r="Q89" s="16">
        <v>44</v>
      </c>
      <c r="R89" s="16">
        <v>397</v>
      </c>
      <c r="S89" s="33">
        <v>1379</v>
      </c>
      <c r="T89" s="33">
        <v>5274</v>
      </c>
    </row>
    <row r="90" spans="1:20" ht="21" customHeight="1" x14ac:dyDescent="0.25">
      <c r="A90" s="22">
        <v>2019</v>
      </c>
      <c r="B90" s="9">
        <v>2</v>
      </c>
      <c r="C90" s="10">
        <v>1387</v>
      </c>
      <c r="D90" s="10">
        <v>3685</v>
      </c>
      <c r="E90" s="10">
        <v>46</v>
      </c>
      <c r="F90" s="10">
        <v>204</v>
      </c>
      <c r="G90" s="31">
        <v>1433</v>
      </c>
      <c r="H90" s="31">
        <v>3889</v>
      </c>
      <c r="I90" s="10">
        <v>130</v>
      </c>
      <c r="J90" s="10">
        <v>347</v>
      </c>
      <c r="K90" s="10">
        <v>19</v>
      </c>
      <c r="L90" s="10">
        <v>218</v>
      </c>
      <c r="M90" s="31">
        <v>149</v>
      </c>
      <c r="N90" s="31">
        <v>565</v>
      </c>
      <c r="O90" s="10">
        <v>1517</v>
      </c>
      <c r="P90" s="10">
        <v>4032</v>
      </c>
      <c r="Q90" s="10">
        <v>65</v>
      </c>
      <c r="R90" s="10">
        <v>422</v>
      </c>
      <c r="S90" s="31">
        <v>1582</v>
      </c>
      <c r="T90" s="31">
        <v>4454</v>
      </c>
    </row>
    <row r="91" spans="1:20" ht="21" customHeight="1" x14ac:dyDescent="0.25">
      <c r="A91" s="21">
        <v>2019</v>
      </c>
      <c r="B91" s="4">
        <v>3</v>
      </c>
      <c r="C91" s="1">
        <v>1351</v>
      </c>
      <c r="D91" s="1">
        <v>4081</v>
      </c>
      <c r="E91" s="1">
        <v>33</v>
      </c>
      <c r="F91" s="1">
        <v>146</v>
      </c>
      <c r="G91" s="31">
        <v>1384</v>
      </c>
      <c r="H91" s="31">
        <v>4227</v>
      </c>
      <c r="I91" s="1">
        <v>114</v>
      </c>
      <c r="J91" s="1">
        <v>384</v>
      </c>
      <c r="K91" s="1">
        <v>21</v>
      </c>
      <c r="L91" s="1">
        <v>309</v>
      </c>
      <c r="M91" s="31">
        <v>135</v>
      </c>
      <c r="N91" s="31">
        <v>693</v>
      </c>
      <c r="O91" s="1">
        <v>1465</v>
      </c>
      <c r="P91" s="1">
        <v>4465</v>
      </c>
      <c r="Q91" s="1">
        <v>54</v>
      </c>
      <c r="R91" s="1">
        <v>455</v>
      </c>
      <c r="S91" s="31">
        <v>1519</v>
      </c>
      <c r="T91" s="31">
        <v>4920</v>
      </c>
    </row>
    <row r="92" spans="1:20" ht="21" customHeight="1" x14ac:dyDescent="0.25">
      <c r="A92" s="22">
        <v>2019</v>
      </c>
      <c r="B92" s="9">
        <v>4</v>
      </c>
      <c r="C92" s="10">
        <v>1411</v>
      </c>
      <c r="D92" s="10">
        <v>4563</v>
      </c>
      <c r="E92" s="10">
        <v>57</v>
      </c>
      <c r="F92" s="10">
        <v>289</v>
      </c>
      <c r="G92" s="31">
        <v>1468</v>
      </c>
      <c r="H92" s="31">
        <v>4852</v>
      </c>
      <c r="I92" s="10">
        <v>198</v>
      </c>
      <c r="J92" s="10">
        <v>499</v>
      </c>
      <c r="K92" s="10">
        <v>22</v>
      </c>
      <c r="L92" s="10">
        <v>247</v>
      </c>
      <c r="M92" s="31">
        <v>220</v>
      </c>
      <c r="N92" s="31">
        <v>746</v>
      </c>
      <c r="O92" s="10">
        <v>1609</v>
      </c>
      <c r="P92" s="10">
        <v>5062</v>
      </c>
      <c r="Q92" s="10">
        <v>79</v>
      </c>
      <c r="R92" s="10">
        <v>536</v>
      </c>
      <c r="S92" s="31">
        <v>1688</v>
      </c>
      <c r="T92" s="31">
        <v>5598</v>
      </c>
    </row>
    <row r="93" spans="1:20" ht="21" customHeight="1" x14ac:dyDescent="0.25">
      <c r="A93" s="21">
        <v>2019</v>
      </c>
      <c r="B93" s="4">
        <v>5</v>
      </c>
      <c r="C93" s="1">
        <v>1587</v>
      </c>
      <c r="D93" s="1">
        <v>5127</v>
      </c>
      <c r="E93" s="1">
        <v>67</v>
      </c>
      <c r="F93" s="1">
        <v>331</v>
      </c>
      <c r="G93" s="31">
        <v>1654</v>
      </c>
      <c r="H93" s="31">
        <v>5458</v>
      </c>
      <c r="I93" s="1">
        <v>178</v>
      </c>
      <c r="J93" s="1">
        <v>518</v>
      </c>
      <c r="K93" s="1">
        <v>30</v>
      </c>
      <c r="L93" s="1">
        <v>268</v>
      </c>
      <c r="M93" s="31">
        <v>208</v>
      </c>
      <c r="N93" s="31">
        <v>786</v>
      </c>
      <c r="O93" s="1">
        <v>1765</v>
      </c>
      <c r="P93" s="1">
        <v>5645</v>
      </c>
      <c r="Q93" s="1">
        <v>97</v>
      </c>
      <c r="R93" s="1">
        <v>599</v>
      </c>
      <c r="S93" s="31">
        <v>1862</v>
      </c>
      <c r="T93" s="31">
        <v>6244</v>
      </c>
    </row>
    <row r="94" spans="1:20" ht="21" customHeight="1" x14ac:dyDescent="0.25">
      <c r="A94" s="22">
        <v>2019</v>
      </c>
      <c r="B94" s="9">
        <v>6</v>
      </c>
      <c r="C94" s="10">
        <v>1230</v>
      </c>
      <c r="D94" s="10">
        <v>4442</v>
      </c>
      <c r="E94" s="10">
        <v>105</v>
      </c>
      <c r="F94" s="10">
        <v>525</v>
      </c>
      <c r="G94" s="31">
        <v>1335</v>
      </c>
      <c r="H94" s="31">
        <v>4967</v>
      </c>
      <c r="I94" s="10">
        <v>142</v>
      </c>
      <c r="J94" s="10">
        <v>371</v>
      </c>
      <c r="K94" s="10">
        <v>24</v>
      </c>
      <c r="L94" s="10">
        <v>208</v>
      </c>
      <c r="M94" s="31">
        <v>166</v>
      </c>
      <c r="N94" s="31">
        <v>579</v>
      </c>
      <c r="O94" s="10">
        <v>1372</v>
      </c>
      <c r="P94" s="10">
        <v>4813</v>
      </c>
      <c r="Q94" s="10">
        <v>129</v>
      </c>
      <c r="R94" s="10">
        <v>733</v>
      </c>
      <c r="S94" s="31">
        <v>1501</v>
      </c>
      <c r="T94" s="31">
        <v>5546</v>
      </c>
    </row>
    <row r="95" spans="1:20" ht="21" customHeight="1" x14ac:dyDescent="0.25">
      <c r="A95" s="21">
        <v>2019</v>
      </c>
      <c r="B95" s="4">
        <v>7</v>
      </c>
      <c r="C95" s="1">
        <v>1359</v>
      </c>
      <c r="D95" s="1">
        <v>3868</v>
      </c>
      <c r="E95" s="1">
        <v>184</v>
      </c>
      <c r="F95" s="1">
        <v>659</v>
      </c>
      <c r="G95" s="31">
        <v>1543</v>
      </c>
      <c r="H95" s="31">
        <v>4527</v>
      </c>
      <c r="I95" s="1">
        <v>193</v>
      </c>
      <c r="J95" s="1">
        <v>480</v>
      </c>
      <c r="K95" s="1">
        <v>56</v>
      </c>
      <c r="L95" s="1">
        <v>259</v>
      </c>
      <c r="M95" s="31">
        <v>249</v>
      </c>
      <c r="N95" s="31">
        <v>739</v>
      </c>
      <c r="O95" s="1">
        <v>1552</v>
      </c>
      <c r="P95" s="1">
        <v>4348</v>
      </c>
      <c r="Q95" s="1">
        <v>240</v>
      </c>
      <c r="R95" s="1">
        <v>918</v>
      </c>
      <c r="S95" s="31">
        <v>1792</v>
      </c>
      <c r="T95" s="31">
        <v>5266</v>
      </c>
    </row>
    <row r="96" spans="1:20" ht="21" customHeight="1" x14ac:dyDescent="0.25">
      <c r="A96" s="22">
        <v>2019</v>
      </c>
      <c r="B96" s="9">
        <v>8</v>
      </c>
      <c r="C96" s="10">
        <v>1285</v>
      </c>
      <c r="D96" s="10">
        <v>4008</v>
      </c>
      <c r="E96" s="10">
        <v>92</v>
      </c>
      <c r="F96" s="10">
        <v>418</v>
      </c>
      <c r="G96" s="31">
        <v>1377</v>
      </c>
      <c r="H96" s="31">
        <v>4426</v>
      </c>
      <c r="I96" s="10">
        <v>421</v>
      </c>
      <c r="J96" s="10">
        <v>1018</v>
      </c>
      <c r="K96" s="10">
        <v>64</v>
      </c>
      <c r="L96" s="10">
        <v>435</v>
      </c>
      <c r="M96" s="31">
        <v>485</v>
      </c>
      <c r="N96" s="31">
        <v>1453</v>
      </c>
      <c r="O96" s="10">
        <v>1706</v>
      </c>
      <c r="P96" s="10">
        <v>5026</v>
      </c>
      <c r="Q96" s="10">
        <v>156</v>
      </c>
      <c r="R96" s="10">
        <v>853</v>
      </c>
      <c r="S96" s="31">
        <v>1862</v>
      </c>
      <c r="T96" s="31">
        <v>5879</v>
      </c>
    </row>
    <row r="97" spans="1:20" ht="21" customHeight="1" x14ac:dyDescent="0.25">
      <c r="A97" s="21">
        <v>2019</v>
      </c>
      <c r="B97" s="4">
        <v>9</v>
      </c>
      <c r="C97" s="1">
        <v>856</v>
      </c>
      <c r="D97" s="1">
        <v>2799</v>
      </c>
      <c r="E97" s="1">
        <v>65</v>
      </c>
      <c r="F97" s="1">
        <v>463</v>
      </c>
      <c r="G97" s="31">
        <v>921</v>
      </c>
      <c r="H97" s="31">
        <v>3262</v>
      </c>
      <c r="I97" s="1">
        <v>160</v>
      </c>
      <c r="J97" s="1">
        <v>496</v>
      </c>
      <c r="K97" s="1">
        <v>56</v>
      </c>
      <c r="L97" s="1">
        <v>408</v>
      </c>
      <c r="M97" s="31">
        <v>216</v>
      </c>
      <c r="N97" s="31">
        <v>904</v>
      </c>
      <c r="O97" s="1">
        <v>1016</v>
      </c>
      <c r="P97" s="1">
        <v>3295</v>
      </c>
      <c r="Q97" s="1">
        <v>121</v>
      </c>
      <c r="R97" s="1">
        <v>871</v>
      </c>
      <c r="S97" s="31">
        <v>1137</v>
      </c>
      <c r="T97" s="31">
        <v>4166</v>
      </c>
    </row>
    <row r="98" spans="1:20" ht="21" customHeight="1" x14ac:dyDescent="0.25">
      <c r="A98" s="22">
        <v>2019</v>
      </c>
      <c r="B98" s="9">
        <v>10</v>
      </c>
      <c r="C98" s="10">
        <v>1597</v>
      </c>
      <c r="D98" s="10">
        <v>4366</v>
      </c>
      <c r="E98" s="10">
        <v>76</v>
      </c>
      <c r="F98" s="10">
        <v>327</v>
      </c>
      <c r="G98" s="31">
        <v>1673</v>
      </c>
      <c r="H98" s="31">
        <v>4693</v>
      </c>
      <c r="I98" s="10">
        <v>244</v>
      </c>
      <c r="J98" s="10">
        <v>614</v>
      </c>
      <c r="K98" s="10">
        <v>37</v>
      </c>
      <c r="L98" s="10">
        <v>338</v>
      </c>
      <c r="M98" s="31">
        <v>281</v>
      </c>
      <c r="N98" s="31">
        <v>952</v>
      </c>
      <c r="O98" s="10">
        <v>1841</v>
      </c>
      <c r="P98" s="10">
        <v>4980</v>
      </c>
      <c r="Q98" s="10">
        <v>113</v>
      </c>
      <c r="R98" s="10">
        <v>665</v>
      </c>
      <c r="S98" s="31">
        <v>1954</v>
      </c>
      <c r="T98" s="31">
        <v>5645</v>
      </c>
    </row>
    <row r="99" spans="1:20" ht="21" customHeight="1" x14ac:dyDescent="0.25">
      <c r="A99" s="21">
        <v>2019</v>
      </c>
      <c r="B99" s="4">
        <v>11</v>
      </c>
      <c r="C99" s="1">
        <v>1271</v>
      </c>
      <c r="D99" s="1">
        <v>4221</v>
      </c>
      <c r="E99" s="1">
        <v>70</v>
      </c>
      <c r="F99" s="1">
        <v>350</v>
      </c>
      <c r="G99" s="31">
        <v>1341</v>
      </c>
      <c r="H99" s="31">
        <v>4571</v>
      </c>
      <c r="I99" s="1">
        <v>228</v>
      </c>
      <c r="J99" s="1">
        <v>643</v>
      </c>
      <c r="K99" s="1">
        <v>17</v>
      </c>
      <c r="L99" s="1">
        <v>307</v>
      </c>
      <c r="M99" s="31">
        <v>245</v>
      </c>
      <c r="N99" s="31">
        <v>950</v>
      </c>
      <c r="O99" s="1">
        <v>1499</v>
      </c>
      <c r="P99" s="1">
        <v>4864</v>
      </c>
      <c r="Q99" s="1">
        <v>87</v>
      </c>
      <c r="R99" s="1">
        <v>657</v>
      </c>
      <c r="S99" s="31">
        <v>1586</v>
      </c>
      <c r="T99" s="31">
        <v>5521</v>
      </c>
    </row>
    <row r="100" spans="1:20" ht="21" customHeight="1" thickBot="1" x14ac:dyDescent="0.3">
      <c r="A100" s="42">
        <v>2019</v>
      </c>
      <c r="B100" s="43">
        <v>12</v>
      </c>
      <c r="C100" s="44">
        <v>1431</v>
      </c>
      <c r="D100" s="44">
        <v>4265</v>
      </c>
      <c r="E100" s="44">
        <v>53</v>
      </c>
      <c r="F100" s="44">
        <v>282</v>
      </c>
      <c r="G100" s="45">
        <v>1484</v>
      </c>
      <c r="H100" s="45">
        <v>4547</v>
      </c>
      <c r="I100" s="44">
        <v>177</v>
      </c>
      <c r="J100" s="44">
        <v>530</v>
      </c>
      <c r="K100" s="44">
        <v>14</v>
      </c>
      <c r="L100" s="44">
        <v>267</v>
      </c>
      <c r="M100" s="45">
        <v>191</v>
      </c>
      <c r="N100" s="45">
        <v>797</v>
      </c>
      <c r="O100" s="44">
        <v>1608</v>
      </c>
      <c r="P100" s="44">
        <v>4795</v>
      </c>
      <c r="Q100" s="44">
        <v>67</v>
      </c>
      <c r="R100" s="44">
        <v>549</v>
      </c>
      <c r="S100" s="45">
        <v>1675</v>
      </c>
      <c r="T100" s="45">
        <v>5344</v>
      </c>
    </row>
    <row r="101" spans="1:20" ht="21" customHeight="1" x14ac:dyDescent="0.25">
      <c r="A101" s="85" t="s">
        <v>8</v>
      </c>
      <c r="B101" s="85"/>
      <c r="C101" s="38">
        <f>SUM(C89:C100)</f>
        <v>15996</v>
      </c>
      <c r="D101" s="38">
        <f t="shared" ref="D101:T101" si="13">SUM(D89:D100)</f>
        <v>50005</v>
      </c>
      <c r="E101" s="38">
        <f t="shared" si="13"/>
        <v>878</v>
      </c>
      <c r="F101" s="38">
        <f t="shared" si="13"/>
        <v>4189</v>
      </c>
      <c r="G101" s="39">
        <f t="shared" si="13"/>
        <v>16874</v>
      </c>
      <c r="H101" s="39">
        <f t="shared" si="13"/>
        <v>54194</v>
      </c>
      <c r="I101" s="38">
        <f t="shared" si="13"/>
        <v>2289</v>
      </c>
      <c r="J101" s="38">
        <f t="shared" si="13"/>
        <v>6197</v>
      </c>
      <c r="K101" s="38">
        <f t="shared" si="13"/>
        <v>374</v>
      </c>
      <c r="L101" s="38">
        <f t="shared" si="13"/>
        <v>3466</v>
      </c>
      <c r="M101" s="39">
        <f t="shared" si="13"/>
        <v>2663</v>
      </c>
      <c r="N101" s="39">
        <f t="shared" si="13"/>
        <v>9663</v>
      </c>
      <c r="O101" s="38">
        <f t="shared" si="13"/>
        <v>18285</v>
      </c>
      <c r="P101" s="38">
        <f t="shared" si="13"/>
        <v>56202</v>
      </c>
      <c r="Q101" s="38">
        <f t="shared" si="13"/>
        <v>1252</v>
      </c>
      <c r="R101" s="38">
        <f t="shared" si="13"/>
        <v>7655</v>
      </c>
      <c r="S101" s="39">
        <f t="shared" si="13"/>
        <v>19537</v>
      </c>
      <c r="T101" s="39">
        <f t="shared" si="13"/>
        <v>63857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4" customWidth="1"/>
    <col min="2" max="2" width="5.6640625" style="8" customWidth="1"/>
    <col min="3" max="20" width="10.77734375" style="6" customWidth="1"/>
    <col min="21" max="21" width="11.6640625" style="6" customWidth="1"/>
    <col min="22" max="256" width="8.6640625" style="6" customWidth="1"/>
    <col min="257" max="16384" width="10.6640625" style="6"/>
  </cols>
  <sheetData>
    <row r="1" spans="1:20" ht="21" customHeight="1" x14ac:dyDescent="0.25">
      <c r="A1" s="91" t="s">
        <v>1</v>
      </c>
      <c r="B1" s="94" t="s">
        <v>2</v>
      </c>
      <c r="C1" s="97" t="s">
        <v>12</v>
      </c>
      <c r="D1" s="98"/>
      <c r="E1" s="98"/>
      <c r="F1" s="98"/>
      <c r="G1" s="98"/>
      <c r="H1" s="98"/>
      <c r="I1" s="97" t="s">
        <v>17</v>
      </c>
      <c r="J1" s="98"/>
      <c r="K1" s="98"/>
      <c r="L1" s="98"/>
      <c r="M1" s="98"/>
      <c r="N1" s="98"/>
      <c r="O1" s="97" t="s">
        <v>7</v>
      </c>
      <c r="P1" s="98"/>
      <c r="Q1" s="98"/>
      <c r="R1" s="98"/>
      <c r="S1" s="98"/>
      <c r="T1" s="98"/>
    </row>
    <row r="2" spans="1:20" ht="21" customHeight="1" x14ac:dyDescent="0.25">
      <c r="A2" s="92"/>
      <c r="B2" s="95"/>
      <c r="C2" s="87" t="s">
        <v>13</v>
      </c>
      <c r="D2" s="88"/>
      <c r="E2" s="87" t="s">
        <v>14</v>
      </c>
      <c r="F2" s="88"/>
      <c r="G2" s="89" t="s">
        <v>0</v>
      </c>
      <c r="H2" s="90"/>
      <c r="I2" s="87" t="s">
        <v>13</v>
      </c>
      <c r="J2" s="88"/>
      <c r="K2" s="87" t="s">
        <v>14</v>
      </c>
      <c r="L2" s="88"/>
      <c r="M2" s="89" t="s">
        <v>0</v>
      </c>
      <c r="N2" s="90"/>
      <c r="O2" s="87" t="s">
        <v>13</v>
      </c>
      <c r="P2" s="88"/>
      <c r="Q2" s="87" t="s">
        <v>14</v>
      </c>
      <c r="R2" s="88"/>
      <c r="S2" s="89" t="s">
        <v>0</v>
      </c>
      <c r="T2" s="90"/>
    </row>
    <row r="3" spans="1:20" ht="21" customHeight="1" x14ac:dyDescent="0.25">
      <c r="A3" s="93"/>
      <c r="B3" s="96"/>
      <c r="C3" s="13" t="s">
        <v>15</v>
      </c>
      <c r="D3" s="13" t="s">
        <v>16</v>
      </c>
      <c r="E3" s="13" t="s">
        <v>15</v>
      </c>
      <c r="F3" s="13" t="s">
        <v>16</v>
      </c>
      <c r="G3" s="30" t="s">
        <v>15</v>
      </c>
      <c r="H3" s="30" t="s">
        <v>16</v>
      </c>
      <c r="I3" s="13" t="s">
        <v>15</v>
      </c>
      <c r="J3" s="13" t="s">
        <v>16</v>
      </c>
      <c r="K3" s="13" t="s">
        <v>15</v>
      </c>
      <c r="L3" s="13" t="s">
        <v>16</v>
      </c>
      <c r="M3" s="30" t="s">
        <v>15</v>
      </c>
      <c r="N3" s="30" t="s">
        <v>16</v>
      </c>
      <c r="O3" s="13" t="s">
        <v>15</v>
      </c>
      <c r="P3" s="13" t="s">
        <v>16</v>
      </c>
      <c r="Q3" s="13" t="s">
        <v>15</v>
      </c>
      <c r="R3" s="13" t="s">
        <v>16</v>
      </c>
      <c r="S3" s="30" t="s">
        <v>15</v>
      </c>
      <c r="T3" s="30" t="s">
        <v>16</v>
      </c>
    </row>
    <row r="4" spans="1:20" ht="21" customHeight="1" x14ac:dyDescent="0.25">
      <c r="A4" s="21">
        <v>2025</v>
      </c>
      <c r="B4" s="4">
        <v>1</v>
      </c>
      <c r="C4" s="1">
        <v>2143</v>
      </c>
      <c r="D4" s="1">
        <v>5499</v>
      </c>
      <c r="E4" s="1">
        <v>242</v>
      </c>
      <c r="F4" s="1">
        <v>848</v>
      </c>
      <c r="G4" s="31">
        <v>2385</v>
      </c>
      <c r="H4" s="31">
        <v>6347</v>
      </c>
      <c r="I4" s="1">
        <v>368</v>
      </c>
      <c r="J4" s="1">
        <v>1122</v>
      </c>
      <c r="K4" s="1">
        <v>62</v>
      </c>
      <c r="L4" s="1">
        <v>732</v>
      </c>
      <c r="M4" s="31">
        <v>430</v>
      </c>
      <c r="N4" s="31">
        <v>1854</v>
      </c>
      <c r="O4" s="1">
        <v>2511</v>
      </c>
      <c r="P4" s="1">
        <v>6621</v>
      </c>
      <c r="Q4" s="1">
        <v>304</v>
      </c>
      <c r="R4" s="1">
        <v>1580</v>
      </c>
      <c r="S4" s="31">
        <v>2815</v>
      </c>
      <c r="T4" s="31">
        <v>8201</v>
      </c>
    </row>
    <row r="5" spans="1:20" ht="21" customHeight="1" x14ac:dyDescent="0.25">
      <c r="A5" s="22">
        <v>2025</v>
      </c>
      <c r="B5" s="9">
        <v>2</v>
      </c>
      <c r="C5" s="10">
        <v>2334</v>
      </c>
      <c r="D5" s="10">
        <v>5931</v>
      </c>
      <c r="E5" s="10">
        <v>268</v>
      </c>
      <c r="F5" s="10">
        <v>959</v>
      </c>
      <c r="G5" s="31">
        <v>2602</v>
      </c>
      <c r="H5" s="31">
        <v>6890</v>
      </c>
      <c r="I5" s="10">
        <v>232</v>
      </c>
      <c r="J5" s="10">
        <v>700</v>
      </c>
      <c r="K5" s="10">
        <v>46</v>
      </c>
      <c r="L5" s="10">
        <v>628</v>
      </c>
      <c r="M5" s="31">
        <v>278</v>
      </c>
      <c r="N5" s="31">
        <v>1328</v>
      </c>
      <c r="O5" s="10">
        <v>2566</v>
      </c>
      <c r="P5" s="10">
        <v>6631</v>
      </c>
      <c r="Q5" s="10">
        <v>314</v>
      </c>
      <c r="R5" s="10">
        <v>1587</v>
      </c>
      <c r="S5" s="31">
        <v>2880</v>
      </c>
      <c r="T5" s="31">
        <v>8218</v>
      </c>
    </row>
    <row r="6" spans="1:20" ht="21" customHeight="1" x14ac:dyDescent="0.25">
      <c r="A6" s="21">
        <v>2025</v>
      </c>
      <c r="B6" s="4">
        <v>3</v>
      </c>
      <c r="C6" s="1">
        <v>2692</v>
      </c>
      <c r="D6" s="1">
        <v>6759</v>
      </c>
      <c r="E6" s="1">
        <v>347</v>
      </c>
      <c r="F6" s="1">
        <v>1433</v>
      </c>
      <c r="G6" s="31">
        <v>3039</v>
      </c>
      <c r="H6" s="31">
        <v>8192</v>
      </c>
      <c r="I6" s="1">
        <v>355</v>
      </c>
      <c r="J6" s="1">
        <v>857</v>
      </c>
      <c r="K6" s="1">
        <v>76</v>
      </c>
      <c r="L6" s="1">
        <v>741</v>
      </c>
      <c r="M6" s="31">
        <v>431</v>
      </c>
      <c r="N6" s="31">
        <v>1598</v>
      </c>
      <c r="O6" s="1">
        <v>3047</v>
      </c>
      <c r="P6" s="1">
        <v>7616</v>
      </c>
      <c r="Q6" s="1">
        <v>423</v>
      </c>
      <c r="R6" s="1">
        <v>2174</v>
      </c>
      <c r="S6" s="31">
        <v>3470</v>
      </c>
      <c r="T6" s="31">
        <v>9790</v>
      </c>
    </row>
    <row r="7" spans="1:20" ht="21" customHeight="1" x14ac:dyDescent="0.25">
      <c r="A7" s="22">
        <v>2025</v>
      </c>
      <c r="B7" s="9">
        <v>4</v>
      </c>
      <c r="C7" s="10">
        <v>3365</v>
      </c>
      <c r="D7" s="10">
        <v>9636</v>
      </c>
      <c r="E7" s="10">
        <v>357</v>
      </c>
      <c r="F7" s="10">
        <v>1137</v>
      </c>
      <c r="G7" s="31">
        <v>3722</v>
      </c>
      <c r="H7" s="31">
        <v>10773</v>
      </c>
      <c r="I7" s="10">
        <v>703</v>
      </c>
      <c r="J7" s="10">
        <v>1665</v>
      </c>
      <c r="K7" s="10">
        <v>182</v>
      </c>
      <c r="L7" s="10">
        <v>831</v>
      </c>
      <c r="M7" s="31">
        <v>885</v>
      </c>
      <c r="N7" s="31">
        <v>2496</v>
      </c>
      <c r="O7" s="10">
        <v>4070</v>
      </c>
      <c r="P7" s="10">
        <v>11303</v>
      </c>
      <c r="Q7" s="10">
        <v>540</v>
      </c>
      <c r="R7" s="10">
        <v>1969</v>
      </c>
      <c r="S7" s="31">
        <v>4610</v>
      </c>
      <c r="T7" s="31">
        <v>13272</v>
      </c>
    </row>
    <row r="8" spans="1:20" ht="21" customHeight="1" x14ac:dyDescent="0.25">
      <c r="A8" s="21">
        <v>2025</v>
      </c>
      <c r="B8" s="4">
        <v>5</v>
      </c>
      <c r="C8" s="1">
        <v>3556</v>
      </c>
      <c r="D8" s="1">
        <v>9492</v>
      </c>
      <c r="E8" s="1">
        <v>524</v>
      </c>
      <c r="F8" s="1">
        <v>1193</v>
      </c>
      <c r="G8" s="31">
        <v>4080</v>
      </c>
      <c r="H8" s="31">
        <v>10685</v>
      </c>
      <c r="I8" s="1">
        <v>627</v>
      </c>
      <c r="J8" s="1">
        <v>1459</v>
      </c>
      <c r="K8" s="1">
        <v>229</v>
      </c>
      <c r="L8" s="1">
        <v>688</v>
      </c>
      <c r="M8" s="31">
        <v>856</v>
      </c>
      <c r="N8" s="31">
        <v>2147</v>
      </c>
      <c r="O8" s="1">
        <v>4188</v>
      </c>
      <c r="P8" s="1">
        <v>10956</v>
      </c>
      <c r="Q8" s="1">
        <v>753</v>
      </c>
      <c r="R8" s="1">
        <v>1881</v>
      </c>
      <c r="S8" s="31">
        <v>4941</v>
      </c>
      <c r="T8" s="31">
        <v>12837</v>
      </c>
    </row>
    <row r="9" spans="1:20" ht="21" customHeight="1" x14ac:dyDescent="0.25">
      <c r="A9" s="22">
        <v>2025</v>
      </c>
      <c r="B9" s="9">
        <v>6</v>
      </c>
      <c r="C9" s="10">
        <v>2884</v>
      </c>
      <c r="D9" s="10">
        <v>8015</v>
      </c>
      <c r="E9" s="10">
        <v>457</v>
      </c>
      <c r="F9" s="10">
        <v>1028</v>
      </c>
      <c r="G9" s="31">
        <v>3341</v>
      </c>
      <c r="H9" s="31">
        <v>9043</v>
      </c>
      <c r="I9" s="10">
        <v>574</v>
      </c>
      <c r="J9" s="10">
        <v>1406</v>
      </c>
      <c r="K9" s="10">
        <v>154</v>
      </c>
      <c r="L9" s="10">
        <v>405</v>
      </c>
      <c r="M9" s="31">
        <v>728</v>
      </c>
      <c r="N9" s="31">
        <v>1811</v>
      </c>
      <c r="O9" s="10">
        <v>3458</v>
      </c>
      <c r="P9" s="10">
        <v>9421</v>
      </c>
      <c r="Q9" s="10">
        <v>613</v>
      </c>
      <c r="R9" s="10">
        <v>1435</v>
      </c>
      <c r="S9" s="31">
        <v>4071</v>
      </c>
      <c r="T9" s="31">
        <v>10856</v>
      </c>
    </row>
    <row r="10" spans="1:20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ht="21" customHeight="1" x14ac:dyDescent="0.25">
      <c r="A16" s="85" t="s">
        <v>231</v>
      </c>
      <c r="B16" s="85"/>
      <c r="C16" s="38">
        <f>SUM(C4:C15)</f>
        <v>16974</v>
      </c>
      <c r="D16" s="38">
        <f t="shared" ref="D16:T16" si="0">SUM(D4:D15)</f>
        <v>45332</v>
      </c>
      <c r="E16" s="38">
        <f t="shared" si="0"/>
        <v>2195</v>
      </c>
      <c r="F16" s="38">
        <f t="shared" si="0"/>
        <v>6598</v>
      </c>
      <c r="G16" s="39">
        <f t="shared" si="0"/>
        <v>19169</v>
      </c>
      <c r="H16" s="39">
        <f t="shared" si="0"/>
        <v>51930</v>
      </c>
      <c r="I16" s="38">
        <f t="shared" si="0"/>
        <v>2859</v>
      </c>
      <c r="J16" s="38">
        <f t="shared" si="0"/>
        <v>7209</v>
      </c>
      <c r="K16" s="38">
        <f t="shared" si="0"/>
        <v>749</v>
      </c>
      <c r="L16" s="38">
        <f t="shared" si="0"/>
        <v>4025</v>
      </c>
      <c r="M16" s="39">
        <f t="shared" si="0"/>
        <v>3608</v>
      </c>
      <c r="N16" s="39">
        <f t="shared" si="0"/>
        <v>11234</v>
      </c>
      <c r="O16" s="38">
        <f t="shared" si="0"/>
        <v>19840</v>
      </c>
      <c r="P16" s="38">
        <f t="shared" si="0"/>
        <v>52548</v>
      </c>
      <c r="Q16" s="38">
        <f t="shared" si="0"/>
        <v>2947</v>
      </c>
      <c r="R16" s="38">
        <f t="shared" si="0"/>
        <v>10626</v>
      </c>
      <c r="S16" s="39">
        <f t="shared" si="0"/>
        <v>22787</v>
      </c>
      <c r="T16" s="39">
        <f t="shared" si="0"/>
        <v>63174</v>
      </c>
    </row>
    <row r="17" spans="1:21" ht="21" customHeight="1" x14ac:dyDescent="0.25">
      <c r="A17" s="99" t="s">
        <v>229</v>
      </c>
      <c r="B17" s="99"/>
      <c r="C17" s="28">
        <f>(C16-(C19+C20+C21+C22+C23+C24))/(C19+C20+C21+C22+C23+C24)</f>
        <v>0.16933039404794709</v>
      </c>
      <c r="D17" s="28">
        <f t="shared" ref="D17:T17" si="1">(D16-(D19+D20+D21+D22+D23+D24))/(D19+D20+D21+D22+D23+D24)</f>
        <v>0.31955521918844965</v>
      </c>
      <c r="E17" s="28">
        <f t="shared" si="1"/>
        <v>0.29804849201655825</v>
      </c>
      <c r="F17" s="28">
        <f t="shared" si="1"/>
        <v>0.23813098142240571</v>
      </c>
      <c r="G17" s="29">
        <f t="shared" si="1"/>
        <v>0.18276053557104954</v>
      </c>
      <c r="H17" s="29">
        <f t="shared" si="1"/>
        <v>0.30862081999848801</v>
      </c>
      <c r="I17" s="28">
        <f t="shared" si="1"/>
        <v>2.4731182795698924E-2</v>
      </c>
      <c r="J17" s="28">
        <f t="shared" si="1"/>
        <v>-0.10246513944223108</v>
      </c>
      <c r="K17" s="28">
        <f t="shared" si="1"/>
        <v>0.36181818181818182</v>
      </c>
      <c r="L17" s="28">
        <f t="shared" si="1"/>
        <v>1.8627311522048364</v>
      </c>
      <c r="M17" s="29">
        <f t="shared" si="1"/>
        <v>8.0239520958083829E-2</v>
      </c>
      <c r="N17" s="29">
        <f t="shared" si="1"/>
        <v>0.19029455393091757</v>
      </c>
      <c r="O17" s="28">
        <f t="shared" si="1"/>
        <v>0.14642320582456952</v>
      </c>
      <c r="P17" s="28">
        <f t="shared" si="1"/>
        <v>0.23974897371773699</v>
      </c>
      <c r="Q17" s="28">
        <f t="shared" si="1"/>
        <v>0.31503792949576082</v>
      </c>
      <c r="R17" s="28">
        <f t="shared" si="1"/>
        <v>0.57772828507795104</v>
      </c>
      <c r="S17" s="29">
        <f t="shared" si="1"/>
        <v>0.16575433570368855</v>
      </c>
      <c r="T17" s="29">
        <f t="shared" si="1"/>
        <v>0.2860894525762912</v>
      </c>
      <c r="U17" s="66"/>
    </row>
    <row r="18" spans="1:21" ht="21" customHeight="1" thickBot="1" x14ac:dyDescent="0.3">
      <c r="A18" s="86" t="s">
        <v>230</v>
      </c>
      <c r="B18" s="86"/>
      <c r="C18" s="19">
        <f>(C16-(C89+C90+C91+C92+C93+C94))/(C89+C90+C91+C92+C93+C94)</f>
        <v>-8.2288062283737029E-2</v>
      </c>
      <c r="D18" s="19">
        <f t="shared" ref="D18:T18" si="2">(D16-(D89+D90+D91+D92+D93+D94))/(D89+D90+D91+D92+D93+D94)</f>
        <v>-7.5366634711485511E-2</v>
      </c>
      <c r="E18" s="19">
        <f t="shared" si="2"/>
        <v>0.18777056277056278</v>
      </c>
      <c r="F18" s="19">
        <f t="shared" si="2"/>
        <v>0.23419378974934529</v>
      </c>
      <c r="G18" s="32">
        <f t="shared" si="2"/>
        <v>-5.7756586708611876E-2</v>
      </c>
      <c r="H18" s="32">
        <f t="shared" si="2"/>
        <v>-4.4930388244165301E-2</v>
      </c>
      <c r="I18" s="19">
        <f t="shared" si="2"/>
        <v>0.45496183206106872</v>
      </c>
      <c r="J18" s="19">
        <f t="shared" si="2"/>
        <v>0.46554177678389919</v>
      </c>
      <c r="K18" s="19">
        <f t="shared" si="2"/>
        <v>2.8808290155440415</v>
      </c>
      <c r="L18" s="19">
        <f t="shared" si="2"/>
        <v>6.0738137082601051</v>
      </c>
      <c r="M18" s="32">
        <f t="shared" si="2"/>
        <v>0.67191844300278036</v>
      </c>
      <c r="N18" s="32">
        <f t="shared" si="2"/>
        <v>1.0470116618075802</v>
      </c>
      <c r="O18" s="19">
        <f t="shared" si="2"/>
        <v>-3.0350422755486047E-2</v>
      </c>
      <c r="P18" s="19">
        <f t="shared" si="2"/>
        <v>-2.5914803692581471E-2</v>
      </c>
      <c r="Q18" s="19">
        <f t="shared" si="2"/>
        <v>0.44390004899559038</v>
      </c>
      <c r="R18" s="19">
        <f t="shared" si="2"/>
        <v>0.79644970414201188</v>
      </c>
      <c r="S18" s="32">
        <f t="shared" si="2"/>
        <v>1.266554084081415E-2</v>
      </c>
      <c r="T18" s="32">
        <f t="shared" si="2"/>
        <v>5.5344882310686426E-2</v>
      </c>
    </row>
    <row r="19" spans="1:21" ht="21" customHeight="1" thickTop="1" x14ac:dyDescent="0.25">
      <c r="A19" s="21">
        <v>2024</v>
      </c>
      <c r="B19" s="4">
        <v>1</v>
      </c>
      <c r="C19" s="1">
        <v>2300</v>
      </c>
      <c r="D19" s="1">
        <v>5817</v>
      </c>
      <c r="E19" s="1">
        <v>231</v>
      </c>
      <c r="F19" s="1">
        <v>945</v>
      </c>
      <c r="G19" s="31">
        <v>2531</v>
      </c>
      <c r="H19" s="31">
        <v>6762</v>
      </c>
      <c r="I19" s="1">
        <v>342</v>
      </c>
      <c r="J19" s="1">
        <v>1352</v>
      </c>
      <c r="K19" s="1">
        <v>28</v>
      </c>
      <c r="L19" s="1">
        <v>83</v>
      </c>
      <c r="M19" s="31">
        <v>370</v>
      </c>
      <c r="N19" s="31">
        <v>1435</v>
      </c>
      <c r="O19" s="1">
        <v>2642</v>
      </c>
      <c r="P19" s="1">
        <v>7169</v>
      </c>
      <c r="Q19" s="1">
        <v>259</v>
      </c>
      <c r="R19" s="1">
        <v>1028</v>
      </c>
      <c r="S19" s="31">
        <v>2901</v>
      </c>
      <c r="T19" s="31">
        <v>8197</v>
      </c>
    </row>
    <row r="20" spans="1:21" ht="21" customHeight="1" x14ac:dyDescent="0.25">
      <c r="A20" s="22">
        <v>2024</v>
      </c>
      <c r="B20" s="9">
        <v>2</v>
      </c>
      <c r="C20" s="10">
        <v>2014</v>
      </c>
      <c r="D20" s="10">
        <v>5118</v>
      </c>
      <c r="E20" s="10">
        <v>206</v>
      </c>
      <c r="F20" s="10">
        <v>863</v>
      </c>
      <c r="G20" s="31">
        <v>2220</v>
      </c>
      <c r="H20" s="31">
        <v>5981</v>
      </c>
      <c r="I20" s="10">
        <v>315</v>
      </c>
      <c r="J20" s="10">
        <v>1030</v>
      </c>
      <c r="K20" s="10">
        <v>39</v>
      </c>
      <c r="L20" s="10">
        <v>120</v>
      </c>
      <c r="M20" s="31">
        <v>354</v>
      </c>
      <c r="N20" s="31">
        <v>1150</v>
      </c>
      <c r="O20" s="10">
        <v>2329</v>
      </c>
      <c r="P20" s="10">
        <v>6148</v>
      </c>
      <c r="Q20" s="10">
        <v>245</v>
      </c>
      <c r="R20" s="10">
        <v>983</v>
      </c>
      <c r="S20" s="31">
        <v>2574</v>
      </c>
      <c r="T20" s="31">
        <v>7131</v>
      </c>
    </row>
    <row r="21" spans="1:21" ht="21" customHeight="1" x14ac:dyDescent="0.25">
      <c r="A21" s="21">
        <v>2024</v>
      </c>
      <c r="B21" s="4">
        <v>3</v>
      </c>
      <c r="C21" s="1">
        <v>2339</v>
      </c>
      <c r="D21" s="1">
        <v>5671</v>
      </c>
      <c r="E21" s="1">
        <v>260</v>
      </c>
      <c r="F21" s="1">
        <v>862</v>
      </c>
      <c r="G21" s="31">
        <v>2599</v>
      </c>
      <c r="H21" s="31">
        <v>6533</v>
      </c>
      <c r="I21" s="1">
        <v>511</v>
      </c>
      <c r="J21" s="1">
        <v>1238</v>
      </c>
      <c r="K21" s="1">
        <v>59</v>
      </c>
      <c r="L21" s="1">
        <v>168</v>
      </c>
      <c r="M21" s="31">
        <v>570</v>
      </c>
      <c r="N21" s="31">
        <v>1406</v>
      </c>
      <c r="O21" s="1">
        <v>2850</v>
      </c>
      <c r="P21" s="1">
        <v>6909</v>
      </c>
      <c r="Q21" s="1">
        <v>319</v>
      </c>
      <c r="R21" s="1">
        <v>1030</v>
      </c>
      <c r="S21" s="31">
        <v>3169</v>
      </c>
      <c r="T21" s="31">
        <v>7939</v>
      </c>
    </row>
    <row r="22" spans="1:21" ht="21" customHeight="1" x14ac:dyDescent="0.25">
      <c r="A22" s="22">
        <v>2024</v>
      </c>
      <c r="B22" s="9">
        <v>4</v>
      </c>
      <c r="C22" s="10">
        <v>2311</v>
      </c>
      <c r="D22" s="10">
        <v>5176</v>
      </c>
      <c r="E22" s="10">
        <v>234</v>
      </c>
      <c r="F22" s="10">
        <v>637</v>
      </c>
      <c r="G22" s="31">
        <v>2545</v>
      </c>
      <c r="H22" s="31">
        <v>5813</v>
      </c>
      <c r="I22" s="10">
        <v>544</v>
      </c>
      <c r="J22" s="10">
        <v>1534</v>
      </c>
      <c r="K22" s="10">
        <v>108</v>
      </c>
      <c r="L22" s="10">
        <v>243</v>
      </c>
      <c r="M22" s="31">
        <v>652</v>
      </c>
      <c r="N22" s="31">
        <v>1777</v>
      </c>
      <c r="O22" s="10">
        <v>2855</v>
      </c>
      <c r="P22" s="10">
        <v>6710</v>
      </c>
      <c r="Q22" s="10">
        <v>342</v>
      </c>
      <c r="R22" s="10">
        <v>880</v>
      </c>
      <c r="S22" s="31">
        <v>3197</v>
      </c>
      <c r="T22" s="31">
        <v>7590</v>
      </c>
    </row>
    <row r="23" spans="1:21" ht="21" customHeight="1" x14ac:dyDescent="0.25">
      <c r="A23" s="21">
        <v>2024</v>
      </c>
      <c r="B23" s="4">
        <v>5</v>
      </c>
      <c r="C23" s="1">
        <v>2728</v>
      </c>
      <c r="D23" s="1">
        <v>6064</v>
      </c>
      <c r="E23" s="1">
        <v>353</v>
      </c>
      <c r="F23" s="1">
        <v>939</v>
      </c>
      <c r="G23" s="31">
        <v>3081</v>
      </c>
      <c r="H23" s="31">
        <v>7003</v>
      </c>
      <c r="I23" s="1">
        <v>510</v>
      </c>
      <c r="J23" s="1">
        <v>1247</v>
      </c>
      <c r="K23" s="1">
        <v>146</v>
      </c>
      <c r="L23" s="1">
        <v>326</v>
      </c>
      <c r="M23" s="31">
        <v>656</v>
      </c>
      <c r="N23" s="31">
        <v>1573</v>
      </c>
      <c r="O23" s="1">
        <v>3238</v>
      </c>
      <c r="P23" s="1">
        <v>7311</v>
      </c>
      <c r="Q23" s="1">
        <v>499</v>
      </c>
      <c r="R23" s="1">
        <v>1265</v>
      </c>
      <c r="S23" s="31">
        <v>3737</v>
      </c>
      <c r="T23" s="31">
        <v>8576</v>
      </c>
    </row>
    <row r="24" spans="1:21" ht="21" customHeight="1" x14ac:dyDescent="0.25">
      <c r="A24" s="22">
        <v>2024</v>
      </c>
      <c r="B24" s="9">
        <v>6</v>
      </c>
      <c r="C24" s="10">
        <v>2824</v>
      </c>
      <c r="D24" s="10">
        <v>6508</v>
      </c>
      <c r="E24" s="10">
        <v>407</v>
      </c>
      <c r="F24" s="10">
        <v>1083</v>
      </c>
      <c r="G24" s="31">
        <v>3231</v>
      </c>
      <c r="H24" s="31">
        <v>7591</v>
      </c>
      <c r="I24" s="10">
        <v>568</v>
      </c>
      <c r="J24" s="10">
        <v>1631</v>
      </c>
      <c r="K24" s="10">
        <v>170</v>
      </c>
      <c r="L24" s="10">
        <v>466</v>
      </c>
      <c r="M24" s="31">
        <v>738</v>
      </c>
      <c r="N24" s="31">
        <v>2097</v>
      </c>
      <c r="O24" s="10">
        <v>3392</v>
      </c>
      <c r="P24" s="10">
        <v>8139</v>
      </c>
      <c r="Q24" s="10">
        <v>577</v>
      </c>
      <c r="R24" s="10">
        <v>1549</v>
      </c>
      <c r="S24" s="31">
        <v>3969</v>
      </c>
      <c r="T24" s="31">
        <v>9688</v>
      </c>
    </row>
    <row r="25" spans="1:21" ht="21" customHeight="1" x14ac:dyDescent="0.25">
      <c r="A25" s="21">
        <v>2024</v>
      </c>
      <c r="B25" s="4">
        <v>7</v>
      </c>
      <c r="C25" s="1">
        <v>3238</v>
      </c>
      <c r="D25" s="1">
        <v>7693</v>
      </c>
      <c r="E25" s="1">
        <v>407</v>
      </c>
      <c r="F25" s="1">
        <v>1143</v>
      </c>
      <c r="G25" s="31">
        <v>3645</v>
      </c>
      <c r="H25" s="31">
        <v>8836</v>
      </c>
      <c r="I25" s="1">
        <v>602</v>
      </c>
      <c r="J25" s="1">
        <v>1864</v>
      </c>
      <c r="K25" s="1">
        <v>169</v>
      </c>
      <c r="L25" s="1">
        <v>489</v>
      </c>
      <c r="M25" s="31">
        <v>771</v>
      </c>
      <c r="N25" s="31">
        <v>2353</v>
      </c>
      <c r="O25" s="1">
        <v>3840</v>
      </c>
      <c r="P25" s="1">
        <v>9557</v>
      </c>
      <c r="Q25" s="1">
        <v>576</v>
      </c>
      <c r="R25" s="1">
        <v>1632</v>
      </c>
      <c r="S25" s="31">
        <v>4416</v>
      </c>
      <c r="T25" s="31">
        <v>11189</v>
      </c>
    </row>
    <row r="26" spans="1:21" ht="21" customHeight="1" x14ac:dyDescent="0.25">
      <c r="A26" s="22">
        <v>2024</v>
      </c>
      <c r="B26" s="9">
        <v>8</v>
      </c>
      <c r="C26" s="10">
        <v>4394</v>
      </c>
      <c r="D26" s="10">
        <v>10269</v>
      </c>
      <c r="E26" s="10">
        <v>533</v>
      </c>
      <c r="F26" s="10">
        <v>1757</v>
      </c>
      <c r="G26" s="31">
        <v>4927</v>
      </c>
      <c r="H26" s="31">
        <v>12026</v>
      </c>
      <c r="I26" s="10">
        <v>1276</v>
      </c>
      <c r="J26" s="10">
        <v>2773</v>
      </c>
      <c r="K26" s="10">
        <v>173</v>
      </c>
      <c r="L26" s="10">
        <v>815</v>
      </c>
      <c r="M26" s="31">
        <v>1449</v>
      </c>
      <c r="N26" s="31">
        <v>3588</v>
      </c>
      <c r="O26" s="10">
        <v>5673</v>
      </c>
      <c r="P26" s="10">
        <v>13045</v>
      </c>
      <c r="Q26" s="10">
        <v>706</v>
      </c>
      <c r="R26" s="10">
        <v>2572</v>
      </c>
      <c r="S26" s="31">
        <v>6379</v>
      </c>
      <c r="T26" s="31">
        <v>15617</v>
      </c>
    </row>
    <row r="27" spans="1:21" ht="21" customHeight="1" x14ac:dyDescent="0.25">
      <c r="A27" s="21">
        <v>2024</v>
      </c>
      <c r="B27" s="4">
        <v>9</v>
      </c>
      <c r="C27" s="1">
        <v>3272</v>
      </c>
      <c r="D27" s="1">
        <v>7161</v>
      </c>
      <c r="E27" s="1">
        <v>449</v>
      </c>
      <c r="F27" s="1">
        <v>1157</v>
      </c>
      <c r="G27" s="31">
        <v>3721</v>
      </c>
      <c r="H27" s="31">
        <v>8318</v>
      </c>
      <c r="I27" s="1">
        <v>467</v>
      </c>
      <c r="J27" s="1">
        <v>1094</v>
      </c>
      <c r="K27" s="1">
        <v>144</v>
      </c>
      <c r="L27" s="1">
        <v>705</v>
      </c>
      <c r="M27" s="31">
        <v>611</v>
      </c>
      <c r="N27" s="31">
        <v>1799</v>
      </c>
      <c r="O27" s="1">
        <v>3739</v>
      </c>
      <c r="P27" s="1">
        <v>8255</v>
      </c>
      <c r="Q27" s="1">
        <v>593</v>
      </c>
      <c r="R27" s="1">
        <v>1862</v>
      </c>
      <c r="S27" s="31">
        <v>4332</v>
      </c>
      <c r="T27" s="31">
        <v>10117</v>
      </c>
    </row>
    <row r="28" spans="1:21" ht="21" customHeight="1" x14ac:dyDescent="0.25">
      <c r="A28" s="22">
        <v>2024</v>
      </c>
      <c r="B28" s="9">
        <v>10</v>
      </c>
      <c r="C28" s="10">
        <v>4379</v>
      </c>
      <c r="D28" s="10">
        <v>9717</v>
      </c>
      <c r="E28" s="10">
        <v>398</v>
      </c>
      <c r="F28" s="10">
        <v>1245</v>
      </c>
      <c r="G28" s="31">
        <v>4777</v>
      </c>
      <c r="H28" s="31">
        <v>10962</v>
      </c>
      <c r="I28" s="10">
        <v>817</v>
      </c>
      <c r="J28" s="10">
        <v>1579</v>
      </c>
      <c r="K28" s="10">
        <v>125</v>
      </c>
      <c r="L28" s="10">
        <v>727</v>
      </c>
      <c r="M28" s="31">
        <v>942</v>
      </c>
      <c r="N28" s="31">
        <v>2306</v>
      </c>
      <c r="O28" s="10">
        <v>5198</v>
      </c>
      <c r="P28" s="10">
        <v>11298</v>
      </c>
      <c r="Q28" s="10">
        <v>523</v>
      </c>
      <c r="R28" s="10">
        <v>1972</v>
      </c>
      <c r="S28" s="31">
        <v>5721</v>
      </c>
      <c r="T28" s="31">
        <v>13270</v>
      </c>
    </row>
    <row r="29" spans="1:21" ht="21" customHeight="1" x14ac:dyDescent="0.25">
      <c r="A29" s="21">
        <v>2024</v>
      </c>
      <c r="B29" s="4">
        <v>11</v>
      </c>
      <c r="C29" s="1">
        <v>3237</v>
      </c>
      <c r="D29" s="1">
        <v>8408</v>
      </c>
      <c r="E29" s="1">
        <v>296</v>
      </c>
      <c r="F29" s="1">
        <v>1071</v>
      </c>
      <c r="G29" s="31">
        <v>3533</v>
      </c>
      <c r="H29" s="31">
        <v>9479</v>
      </c>
      <c r="I29" s="1">
        <v>545</v>
      </c>
      <c r="J29" s="1">
        <v>1240</v>
      </c>
      <c r="K29" s="1">
        <v>38</v>
      </c>
      <c r="L29" s="1">
        <v>446</v>
      </c>
      <c r="M29" s="31">
        <v>583</v>
      </c>
      <c r="N29" s="31">
        <v>1686</v>
      </c>
      <c r="O29" s="1">
        <v>3784</v>
      </c>
      <c r="P29" s="1">
        <v>9656</v>
      </c>
      <c r="Q29" s="1">
        <v>334</v>
      </c>
      <c r="R29" s="1">
        <v>1517</v>
      </c>
      <c r="S29" s="31">
        <v>4118</v>
      </c>
      <c r="T29" s="31">
        <v>11173</v>
      </c>
    </row>
    <row r="30" spans="1:21" ht="21" customHeight="1" thickBot="1" x14ac:dyDescent="0.3">
      <c r="A30" s="42">
        <v>2024</v>
      </c>
      <c r="B30" s="43">
        <v>12</v>
      </c>
      <c r="C30" s="44">
        <v>2871</v>
      </c>
      <c r="D30" s="44">
        <v>6737</v>
      </c>
      <c r="E30" s="44">
        <v>159</v>
      </c>
      <c r="F30" s="44">
        <v>535</v>
      </c>
      <c r="G30" s="45">
        <v>3030</v>
      </c>
      <c r="H30" s="45">
        <v>7272</v>
      </c>
      <c r="I30" s="44">
        <v>394</v>
      </c>
      <c r="J30" s="44">
        <v>1084</v>
      </c>
      <c r="K30" s="44">
        <v>43</v>
      </c>
      <c r="L30" s="44">
        <v>322</v>
      </c>
      <c r="M30" s="45">
        <v>437</v>
      </c>
      <c r="N30" s="45">
        <v>1406</v>
      </c>
      <c r="O30" s="44">
        <v>3265</v>
      </c>
      <c r="P30" s="44">
        <v>7821</v>
      </c>
      <c r="Q30" s="44">
        <v>202</v>
      </c>
      <c r="R30" s="44">
        <v>857</v>
      </c>
      <c r="S30" s="45">
        <v>3467</v>
      </c>
      <c r="T30" s="45">
        <v>8678</v>
      </c>
    </row>
    <row r="31" spans="1:21" ht="21" customHeight="1" x14ac:dyDescent="0.25">
      <c r="A31" s="85" t="s">
        <v>211</v>
      </c>
      <c r="B31" s="85"/>
      <c r="C31" s="38">
        <f>SUM(C19:C30)</f>
        <v>35907</v>
      </c>
      <c r="D31" s="38">
        <f t="shared" ref="D31:T31" si="3">SUM(D19:D30)</f>
        <v>84339</v>
      </c>
      <c r="E31" s="38">
        <f t="shared" si="3"/>
        <v>3933</v>
      </c>
      <c r="F31" s="38">
        <f t="shared" si="3"/>
        <v>12237</v>
      </c>
      <c r="G31" s="39">
        <f t="shared" si="3"/>
        <v>39840</v>
      </c>
      <c r="H31" s="39">
        <f t="shared" si="3"/>
        <v>96576</v>
      </c>
      <c r="I31" s="38">
        <f t="shared" si="3"/>
        <v>6891</v>
      </c>
      <c r="J31" s="38">
        <f t="shared" si="3"/>
        <v>17666</v>
      </c>
      <c r="K31" s="38">
        <f t="shared" si="3"/>
        <v>1242</v>
      </c>
      <c r="L31" s="38">
        <f t="shared" si="3"/>
        <v>4910</v>
      </c>
      <c r="M31" s="39">
        <f t="shared" si="3"/>
        <v>8133</v>
      </c>
      <c r="N31" s="39">
        <f t="shared" si="3"/>
        <v>22576</v>
      </c>
      <c r="O31" s="38">
        <f t="shared" si="3"/>
        <v>42805</v>
      </c>
      <c r="P31" s="38">
        <f t="shared" si="3"/>
        <v>102018</v>
      </c>
      <c r="Q31" s="38">
        <f t="shared" si="3"/>
        <v>5175</v>
      </c>
      <c r="R31" s="38">
        <f t="shared" si="3"/>
        <v>17147</v>
      </c>
      <c r="S31" s="39">
        <f t="shared" si="3"/>
        <v>47980</v>
      </c>
      <c r="T31" s="39">
        <f t="shared" si="3"/>
        <v>119165</v>
      </c>
    </row>
    <row r="32" spans="1:21" ht="21" customHeight="1" thickBot="1" x14ac:dyDescent="0.3">
      <c r="A32" s="86" t="s">
        <v>228</v>
      </c>
      <c r="B32" s="86"/>
      <c r="C32" s="20">
        <f t="shared" ref="C32:T32" si="4">(C31-C45)/C45</f>
        <v>-2.4345841371627312E-2</v>
      </c>
      <c r="D32" s="20">
        <f t="shared" si="4"/>
        <v>-3.1443435120640351E-2</v>
      </c>
      <c r="E32" s="20">
        <f t="shared" si="4"/>
        <v>5.4989270386266095E-2</v>
      </c>
      <c r="F32" s="20">
        <f t="shared" si="4"/>
        <v>0.29492063492063492</v>
      </c>
      <c r="G32" s="34">
        <f t="shared" si="4"/>
        <v>-1.7048678789075029E-2</v>
      </c>
      <c r="H32" s="34">
        <f t="shared" si="4"/>
        <v>5.076299895366063E-4</v>
      </c>
      <c r="I32" s="20">
        <f t="shared" si="4"/>
        <v>-3.649328859060403E-2</v>
      </c>
      <c r="J32" s="20">
        <f t="shared" si="4"/>
        <v>-9.59521007113249E-2</v>
      </c>
      <c r="K32" s="20">
        <f t="shared" si="4"/>
        <v>0.19653179190751446</v>
      </c>
      <c r="L32" s="20">
        <f t="shared" si="4"/>
        <v>0.76809506661865323</v>
      </c>
      <c r="M32" s="34">
        <f t="shared" si="4"/>
        <v>-6.9597069597069601E-3</v>
      </c>
      <c r="N32" s="34">
        <f t="shared" si="4"/>
        <v>1.1560175642978761E-2</v>
      </c>
      <c r="O32" s="20">
        <f t="shared" si="4"/>
        <v>-2.6163121374132636E-2</v>
      </c>
      <c r="P32" s="20">
        <f t="shared" si="4"/>
        <v>-4.3144684762422857E-2</v>
      </c>
      <c r="Q32" s="20">
        <f t="shared" si="4"/>
        <v>8.5816198069660093E-2</v>
      </c>
      <c r="R32" s="20">
        <f t="shared" si="4"/>
        <v>0.40238815735666966</v>
      </c>
      <c r="S32" s="34">
        <f t="shared" si="4"/>
        <v>-1.5209047433344964E-2</v>
      </c>
      <c r="T32" s="34">
        <f t="shared" si="4"/>
        <v>2.6925827758845556E-3</v>
      </c>
    </row>
    <row r="33" spans="1:20" ht="21" customHeight="1" thickTop="1" x14ac:dyDescent="0.25">
      <c r="A33" s="23">
        <v>2023</v>
      </c>
      <c r="B33" s="15">
        <v>1</v>
      </c>
      <c r="C33" s="16">
        <v>1797</v>
      </c>
      <c r="D33" s="16">
        <v>4218</v>
      </c>
      <c r="E33" s="16">
        <v>109</v>
      </c>
      <c r="F33" s="16">
        <v>368</v>
      </c>
      <c r="G33" s="33">
        <v>1906</v>
      </c>
      <c r="H33" s="33">
        <v>4586</v>
      </c>
      <c r="I33" s="16">
        <v>310</v>
      </c>
      <c r="J33" s="16">
        <v>1007</v>
      </c>
      <c r="K33" s="16">
        <v>20</v>
      </c>
      <c r="L33" s="16">
        <v>102</v>
      </c>
      <c r="M33" s="33">
        <v>330</v>
      </c>
      <c r="N33" s="33">
        <v>1109</v>
      </c>
      <c r="O33" s="16">
        <v>2107</v>
      </c>
      <c r="P33" s="16">
        <v>5225</v>
      </c>
      <c r="Q33" s="16">
        <v>129</v>
      </c>
      <c r="R33" s="16">
        <v>470</v>
      </c>
      <c r="S33" s="33">
        <v>2236</v>
      </c>
      <c r="T33" s="33">
        <v>5695</v>
      </c>
    </row>
    <row r="34" spans="1:20" ht="21" customHeight="1" x14ac:dyDescent="0.25">
      <c r="A34" s="22">
        <v>2023</v>
      </c>
      <c r="B34" s="9">
        <v>2</v>
      </c>
      <c r="C34" s="10">
        <v>1984</v>
      </c>
      <c r="D34" s="10">
        <v>4185</v>
      </c>
      <c r="E34" s="10">
        <v>145</v>
      </c>
      <c r="F34" s="10">
        <v>386</v>
      </c>
      <c r="G34" s="31">
        <v>2129</v>
      </c>
      <c r="H34" s="31">
        <v>4571</v>
      </c>
      <c r="I34" s="10">
        <v>218</v>
      </c>
      <c r="J34" s="10">
        <v>912</v>
      </c>
      <c r="K34" s="10">
        <v>30</v>
      </c>
      <c r="L34" s="10">
        <v>178</v>
      </c>
      <c r="M34" s="31">
        <v>248</v>
      </c>
      <c r="N34" s="31">
        <v>1090</v>
      </c>
      <c r="O34" s="10">
        <v>2202</v>
      </c>
      <c r="P34" s="10">
        <v>5097</v>
      </c>
      <c r="Q34" s="10">
        <v>175</v>
      </c>
      <c r="R34" s="10">
        <v>564</v>
      </c>
      <c r="S34" s="31">
        <v>2377</v>
      </c>
      <c r="T34" s="31">
        <v>5661</v>
      </c>
    </row>
    <row r="35" spans="1:20" ht="21" customHeight="1" x14ac:dyDescent="0.25">
      <c r="A35" s="21">
        <v>2023</v>
      </c>
      <c r="B35" s="4">
        <v>3</v>
      </c>
      <c r="C35" s="1">
        <v>2215</v>
      </c>
      <c r="D35" s="1">
        <v>5255</v>
      </c>
      <c r="E35" s="1">
        <v>208</v>
      </c>
      <c r="F35" s="1">
        <v>504</v>
      </c>
      <c r="G35" s="31">
        <v>2423</v>
      </c>
      <c r="H35" s="31">
        <v>5759</v>
      </c>
      <c r="I35" s="1">
        <v>301</v>
      </c>
      <c r="J35" s="1">
        <v>1079</v>
      </c>
      <c r="K35" s="1">
        <v>47</v>
      </c>
      <c r="L35" s="1">
        <v>153</v>
      </c>
      <c r="M35" s="31">
        <v>348</v>
      </c>
      <c r="N35" s="31">
        <v>1232</v>
      </c>
      <c r="O35" s="1">
        <v>2516</v>
      </c>
      <c r="P35" s="1">
        <v>6334</v>
      </c>
      <c r="Q35" s="1">
        <v>255</v>
      </c>
      <c r="R35" s="1">
        <v>657</v>
      </c>
      <c r="S35" s="31">
        <v>2771</v>
      </c>
      <c r="T35" s="31">
        <v>6991</v>
      </c>
    </row>
    <row r="36" spans="1:20" ht="21" customHeight="1" x14ac:dyDescent="0.25">
      <c r="A36" s="22">
        <v>2023</v>
      </c>
      <c r="B36" s="9">
        <v>4</v>
      </c>
      <c r="C36" s="10">
        <v>2821</v>
      </c>
      <c r="D36" s="10">
        <v>6551</v>
      </c>
      <c r="E36" s="10">
        <v>330</v>
      </c>
      <c r="F36" s="10">
        <v>966</v>
      </c>
      <c r="G36" s="31">
        <v>3151</v>
      </c>
      <c r="H36" s="31">
        <v>7517</v>
      </c>
      <c r="I36" s="10">
        <v>603</v>
      </c>
      <c r="J36" s="10">
        <v>1558</v>
      </c>
      <c r="K36" s="10">
        <v>88</v>
      </c>
      <c r="L36" s="10">
        <v>255</v>
      </c>
      <c r="M36" s="31">
        <v>691</v>
      </c>
      <c r="N36" s="31">
        <v>1813</v>
      </c>
      <c r="O36" s="10">
        <v>3424</v>
      </c>
      <c r="P36" s="10">
        <v>8109</v>
      </c>
      <c r="Q36" s="10">
        <v>418</v>
      </c>
      <c r="R36" s="10">
        <v>1221</v>
      </c>
      <c r="S36" s="31">
        <v>3842</v>
      </c>
      <c r="T36" s="31">
        <v>9330</v>
      </c>
    </row>
    <row r="37" spans="1:20" ht="21" customHeight="1" x14ac:dyDescent="0.25">
      <c r="A37" s="21">
        <v>2023</v>
      </c>
      <c r="B37" s="4">
        <v>5</v>
      </c>
      <c r="C37" s="1">
        <v>3240</v>
      </c>
      <c r="D37" s="1">
        <v>6596</v>
      </c>
      <c r="E37" s="1">
        <v>517</v>
      </c>
      <c r="F37" s="1">
        <v>825</v>
      </c>
      <c r="G37" s="31">
        <v>3757</v>
      </c>
      <c r="H37" s="31">
        <v>7421</v>
      </c>
      <c r="I37" s="1">
        <v>511</v>
      </c>
      <c r="J37" s="1">
        <v>1474</v>
      </c>
      <c r="K37" s="1">
        <v>153</v>
      </c>
      <c r="L37" s="1">
        <v>373</v>
      </c>
      <c r="M37" s="31">
        <v>664</v>
      </c>
      <c r="N37" s="31">
        <v>1847</v>
      </c>
      <c r="O37" s="1">
        <v>3751</v>
      </c>
      <c r="P37" s="1">
        <v>8070</v>
      </c>
      <c r="Q37" s="1">
        <v>670</v>
      </c>
      <c r="R37" s="1">
        <v>1198</v>
      </c>
      <c r="S37" s="31">
        <v>4421</v>
      </c>
      <c r="T37" s="31">
        <v>9268</v>
      </c>
    </row>
    <row r="38" spans="1:20" ht="21" customHeight="1" x14ac:dyDescent="0.25">
      <c r="A38" s="22">
        <v>2023</v>
      </c>
      <c r="B38" s="9">
        <v>6</v>
      </c>
      <c r="C38" s="10">
        <v>2939</v>
      </c>
      <c r="D38" s="10">
        <v>6568</v>
      </c>
      <c r="E38" s="10">
        <v>435</v>
      </c>
      <c r="F38" s="10">
        <v>998</v>
      </c>
      <c r="G38" s="31">
        <v>3374</v>
      </c>
      <c r="H38" s="31">
        <v>7566</v>
      </c>
      <c r="I38" s="10">
        <v>556</v>
      </c>
      <c r="J38" s="10">
        <v>1483</v>
      </c>
      <c r="K38" s="10">
        <v>125</v>
      </c>
      <c r="L38" s="10">
        <v>338</v>
      </c>
      <c r="M38" s="31">
        <v>681</v>
      </c>
      <c r="N38" s="31">
        <v>1821</v>
      </c>
      <c r="O38" s="10">
        <v>3495</v>
      </c>
      <c r="P38" s="10">
        <v>8051</v>
      </c>
      <c r="Q38" s="10">
        <v>560</v>
      </c>
      <c r="R38" s="10">
        <v>1336</v>
      </c>
      <c r="S38" s="31">
        <v>4055</v>
      </c>
      <c r="T38" s="31">
        <v>9387</v>
      </c>
    </row>
    <row r="39" spans="1:20" ht="21" customHeight="1" x14ac:dyDescent="0.25">
      <c r="A39" s="21">
        <v>2023</v>
      </c>
      <c r="B39" s="4">
        <v>7</v>
      </c>
      <c r="C39" s="1">
        <v>3564</v>
      </c>
      <c r="D39" s="1">
        <v>8520</v>
      </c>
      <c r="E39" s="1">
        <v>407</v>
      </c>
      <c r="F39" s="1">
        <v>1315</v>
      </c>
      <c r="G39" s="31">
        <v>3971</v>
      </c>
      <c r="H39" s="31">
        <v>9835</v>
      </c>
      <c r="I39" s="1">
        <v>681</v>
      </c>
      <c r="J39" s="1">
        <v>1770</v>
      </c>
      <c r="K39" s="1">
        <v>121</v>
      </c>
      <c r="L39" s="1">
        <v>260</v>
      </c>
      <c r="M39" s="31">
        <v>802</v>
      </c>
      <c r="N39" s="31">
        <v>2030</v>
      </c>
      <c r="O39" s="1">
        <v>4245</v>
      </c>
      <c r="P39" s="1">
        <v>10290</v>
      </c>
      <c r="Q39" s="1">
        <v>528</v>
      </c>
      <c r="R39" s="1">
        <v>1575</v>
      </c>
      <c r="S39" s="31">
        <v>4773</v>
      </c>
      <c r="T39" s="31">
        <v>11865</v>
      </c>
    </row>
    <row r="40" spans="1:20" ht="21" customHeight="1" x14ac:dyDescent="0.25">
      <c r="A40" s="22">
        <v>2023</v>
      </c>
      <c r="B40" s="9">
        <v>8</v>
      </c>
      <c r="C40" s="10">
        <v>5203</v>
      </c>
      <c r="D40" s="10">
        <v>14759</v>
      </c>
      <c r="E40" s="10">
        <v>482</v>
      </c>
      <c r="F40" s="10">
        <v>1346</v>
      </c>
      <c r="G40" s="31">
        <v>5685</v>
      </c>
      <c r="H40" s="31">
        <v>16105</v>
      </c>
      <c r="I40" s="10">
        <v>1447</v>
      </c>
      <c r="J40" s="10">
        <v>3721</v>
      </c>
      <c r="K40" s="10">
        <v>148</v>
      </c>
      <c r="L40" s="10">
        <v>384</v>
      </c>
      <c r="M40" s="31">
        <v>1595</v>
      </c>
      <c r="N40" s="31">
        <v>4105</v>
      </c>
      <c r="O40" s="10">
        <v>6650</v>
      </c>
      <c r="P40" s="10">
        <v>18480</v>
      </c>
      <c r="Q40" s="10">
        <v>630</v>
      </c>
      <c r="R40" s="10">
        <v>1730</v>
      </c>
      <c r="S40" s="31">
        <v>7280</v>
      </c>
      <c r="T40" s="31">
        <v>20210</v>
      </c>
    </row>
    <row r="41" spans="1:20" ht="21" customHeight="1" x14ac:dyDescent="0.25">
      <c r="A41" s="21">
        <v>2023</v>
      </c>
      <c r="B41" s="4">
        <v>9</v>
      </c>
      <c r="C41" s="1">
        <v>3299</v>
      </c>
      <c r="D41" s="1">
        <v>8009</v>
      </c>
      <c r="E41" s="1">
        <v>414</v>
      </c>
      <c r="F41" s="1">
        <v>896</v>
      </c>
      <c r="G41" s="31">
        <v>3713</v>
      </c>
      <c r="H41" s="31">
        <v>8905</v>
      </c>
      <c r="I41" s="1">
        <v>645</v>
      </c>
      <c r="J41" s="1">
        <v>1704</v>
      </c>
      <c r="K41" s="1">
        <v>142</v>
      </c>
      <c r="L41" s="1">
        <v>290</v>
      </c>
      <c r="M41" s="31">
        <v>787</v>
      </c>
      <c r="N41" s="31">
        <v>1994</v>
      </c>
      <c r="O41" s="1">
        <v>3944</v>
      </c>
      <c r="P41" s="1">
        <v>9713</v>
      </c>
      <c r="Q41" s="1">
        <v>556</v>
      </c>
      <c r="R41" s="1">
        <v>1186</v>
      </c>
      <c r="S41" s="31">
        <v>4500</v>
      </c>
      <c r="T41" s="31">
        <v>10899</v>
      </c>
    </row>
    <row r="42" spans="1:20" ht="21" customHeight="1" x14ac:dyDescent="0.25">
      <c r="A42" s="22">
        <v>2023</v>
      </c>
      <c r="B42" s="9">
        <v>10</v>
      </c>
      <c r="C42" s="10">
        <v>3993</v>
      </c>
      <c r="D42" s="10">
        <v>8306</v>
      </c>
      <c r="E42" s="10">
        <v>373</v>
      </c>
      <c r="F42" s="10">
        <v>942</v>
      </c>
      <c r="G42" s="31">
        <v>4366</v>
      </c>
      <c r="H42" s="31">
        <v>9248</v>
      </c>
      <c r="I42" s="10">
        <v>874</v>
      </c>
      <c r="J42" s="10">
        <v>1929</v>
      </c>
      <c r="K42" s="10">
        <v>113</v>
      </c>
      <c r="L42" s="10">
        <v>247</v>
      </c>
      <c r="M42" s="31">
        <v>987</v>
      </c>
      <c r="N42" s="31">
        <v>2176</v>
      </c>
      <c r="O42" s="10">
        <v>4867</v>
      </c>
      <c r="P42" s="10">
        <v>10235</v>
      </c>
      <c r="Q42" s="10">
        <v>486</v>
      </c>
      <c r="R42" s="10">
        <v>1189</v>
      </c>
      <c r="S42" s="31">
        <v>5353</v>
      </c>
      <c r="T42" s="31">
        <v>11424</v>
      </c>
    </row>
    <row r="43" spans="1:20" ht="21" customHeight="1" x14ac:dyDescent="0.25">
      <c r="A43" s="21">
        <v>2023</v>
      </c>
      <c r="B43" s="4">
        <v>11</v>
      </c>
      <c r="C43" s="1">
        <v>2811</v>
      </c>
      <c r="D43" s="1">
        <v>7285</v>
      </c>
      <c r="E43" s="1">
        <v>204</v>
      </c>
      <c r="F43" s="1">
        <v>571</v>
      </c>
      <c r="G43" s="31">
        <v>3015</v>
      </c>
      <c r="H43" s="31">
        <v>7856</v>
      </c>
      <c r="I43" s="1">
        <v>554</v>
      </c>
      <c r="J43" s="1">
        <v>1508</v>
      </c>
      <c r="K43" s="1">
        <v>20</v>
      </c>
      <c r="L43" s="1">
        <v>93</v>
      </c>
      <c r="M43" s="31">
        <v>574</v>
      </c>
      <c r="N43" s="31">
        <v>1601</v>
      </c>
      <c r="O43" s="1">
        <v>3365</v>
      </c>
      <c r="P43" s="1">
        <v>8793</v>
      </c>
      <c r="Q43" s="1">
        <v>224</v>
      </c>
      <c r="R43" s="1">
        <v>664</v>
      </c>
      <c r="S43" s="31">
        <v>3589</v>
      </c>
      <c r="T43" s="31">
        <v>9457</v>
      </c>
    </row>
    <row r="44" spans="1:20" ht="21" customHeight="1" thickBot="1" x14ac:dyDescent="0.3">
      <c r="A44" s="42">
        <v>2023</v>
      </c>
      <c r="B44" s="43">
        <v>12</v>
      </c>
      <c r="C44" s="44">
        <v>2937</v>
      </c>
      <c r="D44" s="44">
        <v>6825</v>
      </c>
      <c r="E44" s="44">
        <v>104</v>
      </c>
      <c r="F44" s="44">
        <v>333</v>
      </c>
      <c r="G44" s="45">
        <v>3041</v>
      </c>
      <c r="H44" s="45">
        <v>7158</v>
      </c>
      <c r="I44" s="44">
        <v>452</v>
      </c>
      <c r="J44" s="44">
        <v>1396</v>
      </c>
      <c r="K44" s="44">
        <v>31</v>
      </c>
      <c r="L44" s="44">
        <v>104</v>
      </c>
      <c r="M44" s="45">
        <v>483</v>
      </c>
      <c r="N44" s="45">
        <v>1500</v>
      </c>
      <c r="O44" s="44">
        <v>3389</v>
      </c>
      <c r="P44" s="44">
        <v>8221</v>
      </c>
      <c r="Q44" s="44">
        <v>135</v>
      </c>
      <c r="R44" s="44">
        <v>437</v>
      </c>
      <c r="S44" s="45">
        <v>3524</v>
      </c>
      <c r="T44" s="45">
        <v>8658</v>
      </c>
    </row>
    <row r="45" spans="1:20" ht="21" customHeight="1" x14ac:dyDescent="0.25">
      <c r="A45" s="85" t="s">
        <v>206</v>
      </c>
      <c r="B45" s="85"/>
      <c r="C45" s="38">
        <f>SUM(C33:C44)</f>
        <v>36803</v>
      </c>
      <c r="D45" s="38">
        <f t="shared" ref="D45:T45" si="5">SUM(D33:D44)</f>
        <v>87077</v>
      </c>
      <c r="E45" s="38">
        <f t="shared" si="5"/>
        <v>3728</v>
      </c>
      <c r="F45" s="38">
        <f t="shared" si="5"/>
        <v>9450</v>
      </c>
      <c r="G45" s="39">
        <f t="shared" si="5"/>
        <v>40531</v>
      </c>
      <c r="H45" s="39">
        <f t="shared" si="5"/>
        <v>96527</v>
      </c>
      <c r="I45" s="38">
        <f t="shared" si="5"/>
        <v>7152</v>
      </c>
      <c r="J45" s="38">
        <f t="shared" si="5"/>
        <v>19541</v>
      </c>
      <c r="K45" s="38">
        <f t="shared" si="5"/>
        <v>1038</v>
      </c>
      <c r="L45" s="38">
        <f t="shared" si="5"/>
        <v>2777</v>
      </c>
      <c r="M45" s="39">
        <f t="shared" si="5"/>
        <v>8190</v>
      </c>
      <c r="N45" s="39">
        <f t="shared" si="5"/>
        <v>22318</v>
      </c>
      <c r="O45" s="38">
        <f t="shared" si="5"/>
        <v>43955</v>
      </c>
      <c r="P45" s="38">
        <f t="shared" si="5"/>
        <v>106618</v>
      </c>
      <c r="Q45" s="38">
        <f t="shared" si="5"/>
        <v>4766</v>
      </c>
      <c r="R45" s="38">
        <f t="shared" si="5"/>
        <v>12227</v>
      </c>
      <c r="S45" s="39">
        <f t="shared" si="5"/>
        <v>48721</v>
      </c>
      <c r="T45" s="39">
        <f t="shared" si="5"/>
        <v>118845</v>
      </c>
    </row>
    <row r="46" spans="1:20" ht="21" customHeight="1" thickBot="1" x14ac:dyDescent="0.3">
      <c r="A46" s="86" t="s">
        <v>207</v>
      </c>
      <c r="B46" s="86"/>
      <c r="C46" s="20">
        <f t="shared" ref="C46:T46" si="6">(C45-C59)/C59</f>
        <v>0.20039792556834862</v>
      </c>
      <c r="D46" s="20">
        <f t="shared" si="6"/>
        <v>0.18805086364504597</v>
      </c>
      <c r="E46" s="20">
        <f t="shared" si="6"/>
        <v>8.183401044689495E-2</v>
      </c>
      <c r="F46" s="20">
        <f t="shared" si="6"/>
        <v>-0.35220729366602688</v>
      </c>
      <c r="G46" s="34">
        <f t="shared" si="6"/>
        <v>0.18841812051018914</v>
      </c>
      <c r="H46" s="34">
        <f t="shared" si="6"/>
        <v>9.8370542318108378E-2</v>
      </c>
      <c r="I46" s="20">
        <f t="shared" si="6"/>
        <v>0.38096157559374394</v>
      </c>
      <c r="J46" s="20">
        <f t="shared" si="6"/>
        <v>0.47981825066262779</v>
      </c>
      <c r="K46" s="20">
        <f t="shared" si="6"/>
        <v>0.6093023255813953</v>
      </c>
      <c r="L46" s="20">
        <f t="shared" si="6"/>
        <v>0.30009363295880148</v>
      </c>
      <c r="M46" s="34">
        <f t="shared" si="6"/>
        <v>0.40625</v>
      </c>
      <c r="N46" s="34">
        <f t="shared" si="6"/>
        <v>0.45479434195945506</v>
      </c>
      <c r="O46" s="20">
        <f t="shared" si="6"/>
        <v>0.22649143367375413</v>
      </c>
      <c r="P46" s="20">
        <f t="shared" si="6"/>
        <v>0.23259228430386478</v>
      </c>
      <c r="Q46" s="20">
        <f t="shared" si="6"/>
        <v>0.16499633341481301</v>
      </c>
      <c r="R46" s="20">
        <f t="shared" si="6"/>
        <v>-0.26889500119588616</v>
      </c>
      <c r="S46" s="34">
        <f t="shared" si="6"/>
        <v>0.2201908387387613</v>
      </c>
      <c r="T46" s="34">
        <f t="shared" si="6"/>
        <v>0.15134223961713958</v>
      </c>
    </row>
    <row r="47" spans="1:20" ht="21" customHeight="1" thickTop="1" x14ac:dyDescent="0.25">
      <c r="A47" s="23">
        <v>2022</v>
      </c>
      <c r="B47" s="15">
        <v>1</v>
      </c>
      <c r="C47" s="16">
        <v>1004</v>
      </c>
      <c r="D47" s="16">
        <v>3935</v>
      </c>
      <c r="E47" s="16">
        <v>76</v>
      </c>
      <c r="F47" s="16">
        <v>429</v>
      </c>
      <c r="G47" s="33">
        <v>1080</v>
      </c>
      <c r="H47" s="33">
        <v>4364</v>
      </c>
      <c r="I47" s="16">
        <v>125</v>
      </c>
      <c r="J47" s="16">
        <v>669</v>
      </c>
      <c r="K47" s="16">
        <v>14</v>
      </c>
      <c r="L47" s="16">
        <v>137</v>
      </c>
      <c r="M47" s="33">
        <v>139</v>
      </c>
      <c r="N47" s="33">
        <v>806</v>
      </c>
      <c r="O47" s="16">
        <v>1129</v>
      </c>
      <c r="P47" s="16">
        <v>4604</v>
      </c>
      <c r="Q47" s="16">
        <v>90</v>
      </c>
      <c r="R47" s="16">
        <v>566</v>
      </c>
      <c r="S47" s="33">
        <v>1219</v>
      </c>
      <c r="T47" s="33">
        <v>5170</v>
      </c>
    </row>
    <row r="48" spans="1:20" ht="21" customHeight="1" x14ac:dyDescent="0.25">
      <c r="A48" s="22">
        <v>2022</v>
      </c>
      <c r="B48" s="9">
        <v>2</v>
      </c>
      <c r="C48" s="10">
        <v>1395</v>
      </c>
      <c r="D48" s="10">
        <v>4307</v>
      </c>
      <c r="E48" s="10">
        <v>73</v>
      </c>
      <c r="F48" s="10">
        <v>521</v>
      </c>
      <c r="G48" s="31">
        <v>1468</v>
      </c>
      <c r="H48" s="31">
        <v>4828</v>
      </c>
      <c r="I48" s="10">
        <v>146</v>
      </c>
      <c r="J48" s="10">
        <v>591</v>
      </c>
      <c r="K48" s="10">
        <v>14</v>
      </c>
      <c r="L48" s="10">
        <v>86</v>
      </c>
      <c r="M48" s="31">
        <v>160</v>
      </c>
      <c r="N48" s="31">
        <v>677</v>
      </c>
      <c r="O48" s="10">
        <v>1541</v>
      </c>
      <c r="P48" s="10">
        <v>4898</v>
      </c>
      <c r="Q48" s="10">
        <v>87</v>
      </c>
      <c r="R48" s="10">
        <v>607</v>
      </c>
      <c r="S48" s="31">
        <v>1628</v>
      </c>
      <c r="T48" s="31">
        <v>5505</v>
      </c>
    </row>
    <row r="49" spans="1:20" ht="21" customHeight="1" x14ac:dyDescent="0.25">
      <c r="A49" s="21">
        <v>2022</v>
      </c>
      <c r="B49" s="4">
        <v>3</v>
      </c>
      <c r="C49" s="1">
        <v>1662</v>
      </c>
      <c r="D49" s="1">
        <v>5347</v>
      </c>
      <c r="E49" s="1">
        <v>90</v>
      </c>
      <c r="F49" s="1">
        <v>600</v>
      </c>
      <c r="G49" s="31">
        <v>1752</v>
      </c>
      <c r="H49" s="31">
        <v>5947</v>
      </c>
      <c r="I49" s="1">
        <v>201</v>
      </c>
      <c r="J49" s="1">
        <v>697</v>
      </c>
      <c r="K49" s="1">
        <v>44</v>
      </c>
      <c r="L49" s="1">
        <v>127</v>
      </c>
      <c r="M49" s="31">
        <v>245</v>
      </c>
      <c r="N49" s="31">
        <v>824</v>
      </c>
      <c r="O49" s="1">
        <v>1863</v>
      </c>
      <c r="P49" s="1">
        <v>6044</v>
      </c>
      <c r="Q49" s="1">
        <v>134</v>
      </c>
      <c r="R49" s="1">
        <v>727</v>
      </c>
      <c r="S49" s="31">
        <v>1997</v>
      </c>
      <c r="T49" s="31">
        <v>6771</v>
      </c>
    </row>
    <row r="50" spans="1:20" ht="21" customHeight="1" x14ac:dyDescent="0.25">
      <c r="A50" s="22">
        <v>2022</v>
      </c>
      <c r="B50" s="9">
        <v>4</v>
      </c>
      <c r="C50" s="10">
        <v>2602</v>
      </c>
      <c r="D50" s="10">
        <v>6286</v>
      </c>
      <c r="E50" s="10">
        <v>262</v>
      </c>
      <c r="F50" s="10">
        <v>1148</v>
      </c>
      <c r="G50" s="31">
        <v>2864</v>
      </c>
      <c r="H50" s="31">
        <v>7434</v>
      </c>
      <c r="I50" s="10">
        <v>487</v>
      </c>
      <c r="J50" s="10">
        <v>1095</v>
      </c>
      <c r="K50" s="10">
        <v>63</v>
      </c>
      <c r="L50" s="10">
        <v>178</v>
      </c>
      <c r="M50" s="31">
        <v>550</v>
      </c>
      <c r="N50" s="31">
        <v>1273</v>
      </c>
      <c r="O50" s="10">
        <v>3089</v>
      </c>
      <c r="P50" s="10">
        <v>7381</v>
      </c>
      <c r="Q50" s="10">
        <v>325</v>
      </c>
      <c r="R50" s="10">
        <v>1326</v>
      </c>
      <c r="S50" s="31">
        <v>3414</v>
      </c>
      <c r="T50" s="31">
        <v>8707</v>
      </c>
    </row>
    <row r="51" spans="1:20" ht="21" customHeight="1" x14ac:dyDescent="0.25">
      <c r="A51" s="21">
        <v>2022</v>
      </c>
      <c r="B51" s="4">
        <v>5</v>
      </c>
      <c r="C51" s="1">
        <v>2119</v>
      </c>
      <c r="D51" s="1">
        <v>5930</v>
      </c>
      <c r="E51" s="1">
        <v>434</v>
      </c>
      <c r="F51" s="1">
        <v>1358</v>
      </c>
      <c r="G51" s="31">
        <v>2553</v>
      </c>
      <c r="H51" s="31">
        <v>7288</v>
      </c>
      <c r="I51" s="1">
        <v>347</v>
      </c>
      <c r="J51" s="1">
        <v>897</v>
      </c>
      <c r="K51" s="1">
        <v>58</v>
      </c>
      <c r="L51" s="1">
        <v>136</v>
      </c>
      <c r="M51" s="31">
        <v>405</v>
      </c>
      <c r="N51" s="31">
        <v>1033</v>
      </c>
      <c r="O51" s="1">
        <v>2466</v>
      </c>
      <c r="P51" s="1">
        <v>6827</v>
      </c>
      <c r="Q51" s="1">
        <v>492</v>
      </c>
      <c r="R51" s="1">
        <v>1494</v>
      </c>
      <c r="S51" s="31">
        <v>2958</v>
      </c>
      <c r="T51" s="31">
        <v>8321</v>
      </c>
    </row>
    <row r="52" spans="1:20" ht="21" customHeight="1" x14ac:dyDescent="0.25">
      <c r="A52" s="22">
        <v>2022</v>
      </c>
      <c r="B52" s="9">
        <v>6</v>
      </c>
      <c r="C52" s="10">
        <v>2729</v>
      </c>
      <c r="D52" s="10">
        <v>5633</v>
      </c>
      <c r="E52" s="10">
        <v>322</v>
      </c>
      <c r="F52" s="10">
        <v>1307</v>
      </c>
      <c r="G52" s="31">
        <v>3051</v>
      </c>
      <c r="H52" s="31">
        <v>6940</v>
      </c>
      <c r="I52" s="10">
        <v>362</v>
      </c>
      <c r="J52" s="10">
        <v>929</v>
      </c>
      <c r="K52" s="10">
        <v>54</v>
      </c>
      <c r="L52" s="10">
        <v>153</v>
      </c>
      <c r="M52" s="31">
        <v>416</v>
      </c>
      <c r="N52" s="31">
        <v>1082</v>
      </c>
      <c r="O52" s="10">
        <v>3091</v>
      </c>
      <c r="P52" s="10">
        <v>6562</v>
      </c>
      <c r="Q52" s="10">
        <v>376</v>
      </c>
      <c r="R52" s="10">
        <v>1460</v>
      </c>
      <c r="S52" s="31">
        <v>3467</v>
      </c>
      <c r="T52" s="31">
        <v>8022</v>
      </c>
    </row>
    <row r="53" spans="1:20" ht="21" customHeight="1" x14ac:dyDescent="0.25">
      <c r="A53" s="21">
        <v>2022</v>
      </c>
      <c r="B53" s="4">
        <v>7</v>
      </c>
      <c r="C53" s="1">
        <v>2757</v>
      </c>
      <c r="D53" s="1">
        <v>5344</v>
      </c>
      <c r="E53" s="1">
        <v>451</v>
      </c>
      <c r="F53" s="1">
        <v>1642</v>
      </c>
      <c r="G53" s="31">
        <v>3208</v>
      </c>
      <c r="H53" s="31">
        <v>6986</v>
      </c>
      <c r="I53" s="1">
        <v>637</v>
      </c>
      <c r="J53" s="1">
        <v>1313</v>
      </c>
      <c r="K53" s="1">
        <v>81</v>
      </c>
      <c r="L53" s="1">
        <v>185</v>
      </c>
      <c r="M53" s="31">
        <v>718</v>
      </c>
      <c r="N53" s="31">
        <v>1498</v>
      </c>
      <c r="O53" s="1">
        <v>3394</v>
      </c>
      <c r="P53" s="1">
        <v>6657</v>
      </c>
      <c r="Q53" s="1">
        <v>532</v>
      </c>
      <c r="R53" s="1">
        <v>1827</v>
      </c>
      <c r="S53" s="31">
        <v>3926</v>
      </c>
      <c r="T53" s="31">
        <v>8484</v>
      </c>
    </row>
    <row r="54" spans="1:20" ht="21" customHeight="1" x14ac:dyDescent="0.25">
      <c r="A54" s="22">
        <v>2022</v>
      </c>
      <c r="B54" s="9">
        <v>8</v>
      </c>
      <c r="C54" s="10">
        <v>4856</v>
      </c>
      <c r="D54" s="10">
        <v>11888</v>
      </c>
      <c r="E54" s="10">
        <v>562</v>
      </c>
      <c r="F54" s="10">
        <v>2800</v>
      </c>
      <c r="G54" s="31">
        <v>5418</v>
      </c>
      <c r="H54" s="31">
        <v>14688</v>
      </c>
      <c r="I54" s="10">
        <v>1060</v>
      </c>
      <c r="J54" s="10">
        <v>2331</v>
      </c>
      <c r="K54" s="10">
        <v>136</v>
      </c>
      <c r="L54" s="10">
        <v>648</v>
      </c>
      <c r="M54" s="31">
        <v>1196</v>
      </c>
      <c r="N54" s="31">
        <v>2979</v>
      </c>
      <c r="O54" s="10">
        <v>5916</v>
      </c>
      <c r="P54" s="10">
        <v>14219</v>
      </c>
      <c r="Q54" s="10">
        <v>698</v>
      </c>
      <c r="R54" s="10">
        <v>3448</v>
      </c>
      <c r="S54" s="31">
        <v>6614</v>
      </c>
      <c r="T54" s="31">
        <v>17667</v>
      </c>
    </row>
    <row r="55" spans="1:20" ht="21" customHeight="1" x14ac:dyDescent="0.25">
      <c r="A55" s="21">
        <v>2022</v>
      </c>
      <c r="B55" s="4">
        <v>9</v>
      </c>
      <c r="C55" s="1">
        <v>2673</v>
      </c>
      <c r="D55" s="1">
        <v>6175</v>
      </c>
      <c r="E55" s="1">
        <v>518</v>
      </c>
      <c r="F55" s="1">
        <v>1528</v>
      </c>
      <c r="G55" s="31">
        <v>3191</v>
      </c>
      <c r="H55" s="31">
        <v>7703</v>
      </c>
      <c r="I55" s="1">
        <v>409</v>
      </c>
      <c r="J55" s="1">
        <v>957</v>
      </c>
      <c r="K55" s="1">
        <v>66</v>
      </c>
      <c r="L55" s="1">
        <v>141</v>
      </c>
      <c r="M55" s="31">
        <v>475</v>
      </c>
      <c r="N55" s="31">
        <v>1098</v>
      </c>
      <c r="O55" s="1">
        <v>3082</v>
      </c>
      <c r="P55" s="1">
        <v>7132</v>
      </c>
      <c r="Q55" s="1">
        <v>584</v>
      </c>
      <c r="R55" s="1">
        <v>1669</v>
      </c>
      <c r="S55" s="31">
        <v>3666</v>
      </c>
      <c r="T55" s="31">
        <v>8801</v>
      </c>
    </row>
    <row r="56" spans="1:20" ht="21" customHeight="1" x14ac:dyDescent="0.25">
      <c r="A56" s="22">
        <v>2022</v>
      </c>
      <c r="B56" s="9">
        <v>10</v>
      </c>
      <c r="C56" s="10">
        <v>4717</v>
      </c>
      <c r="D56" s="10">
        <v>8752</v>
      </c>
      <c r="E56" s="10">
        <v>306</v>
      </c>
      <c r="F56" s="10">
        <v>1399</v>
      </c>
      <c r="G56" s="31">
        <v>5023</v>
      </c>
      <c r="H56" s="31">
        <v>10151</v>
      </c>
      <c r="I56" s="10">
        <v>860</v>
      </c>
      <c r="J56" s="10">
        <v>1711</v>
      </c>
      <c r="K56" s="10">
        <v>72</v>
      </c>
      <c r="L56" s="10">
        <v>199</v>
      </c>
      <c r="M56" s="31">
        <v>932</v>
      </c>
      <c r="N56" s="31">
        <v>1910</v>
      </c>
      <c r="O56" s="10">
        <v>5577</v>
      </c>
      <c r="P56" s="10">
        <v>10463</v>
      </c>
      <c r="Q56" s="10">
        <v>378</v>
      </c>
      <c r="R56" s="10">
        <v>1598</v>
      </c>
      <c r="S56" s="31">
        <v>5955</v>
      </c>
      <c r="T56" s="31">
        <v>12061</v>
      </c>
    </row>
    <row r="57" spans="1:20" ht="21" customHeight="1" x14ac:dyDescent="0.25">
      <c r="A57" s="21">
        <v>2022</v>
      </c>
      <c r="B57" s="4">
        <v>11</v>
      </c>
      <c r="C57" s="1">
        <v>2100</v>
      </c>
      <c r="D57" s="1">
        <v>5199</v>
      </c>
      <c r="E57" s="1">
        <v>231</v>
      </c>
      <c r="F57" s="1">
        <v>1309</v>
      </c>
      <c r="G57" s="31">
        <v>2331</v>
      </c>
      <c r="H57" s="31">
        <v>6508</v>
      </c>
      <c r="I57" s="1">
        <v>279</v>
      </c>
      <c r="J57" s="1">
        <v>1018</v>
      </c>
      <c r="K57" s="1">
        <v>13</v>
      </c>
      <c r="L57" s="1">
        <v>46</v>
      </c>
      <c r="M57" s="31">
        <v>292</v>
      </c>
      <c r="N57" s="31">
        <v>1064</v>
      </c>
      <c r="O57" s="1">
        <v>2379</v>
      </c>
      <c r="P57" s="1">
        <v>6217</v>
      </c>
      <c r="Q57" s="1">
        <v>244</v>
      </c>
      <c r="R57" s="1">
        <v>1355</v>
      </c>
      <c r="S57" s="31">
        <v>2623</v>
      </c>
      <c r="T57" s="31">
        <v>7572</v>
      </c>
    </row>
    <row r="58" spans="1:20" ht="21" customHeight="1" thickBot="1" x14ac:dyDescent="0.3">
      <c r="A58" s="42">
        <v>2022</v>
      </c>
      <c r="B58" s="43">
        <v>12</v>
      </c>
      <c r="C58" s="44">
        <v>2045</v>
      </c>
      <c r="D58" s="44">
        <v>4498</v>
      </c>
      <c r="E58" s="44">
        <v>121</v>
      </c>
      <c r="F58" s="44">
        <v>547</v>
      </c>
      <c r="G58" s="45">
        <v>2166</v>
      </c>
      <c r="H58" s="45">
        <v>5045</v>
      </c>
      <c r="I58" s="44">
        <v>266</v>
      </c>
      <c r="J58" s="44">
        <v>997</v>
      </c>
      <c r="K58" s="44">
        <v>30</v>
      </c>
      <c r="L58" s="44">
        <v>100</v>
      </c>
      <c r="M58" s="45">
        <v>296</v>
      </c>
      <c r="N58" s="45">
        <v>1097</v>
      </c>
      <c r="O58" s="44">
        <v>2311</v>
      </c>
      <c r="P58" s="44">
        <v>5495</v>
      </c>
      <c r="Q58" s="44">
        <v>151</v>
      </c>
      <c r="R58" s="44">
        <v>647</v>
      </c>
      <c r="S58" s="45">
        <v>2462</v>
      </c>
      <c r="T58" s="45">
        <v>6142</v>
      </c>
    </row>
    <row r="59" spans="1:20" ht="21" customHeight="1" x14ac:dyDescent="0.25">
      <c r="A59" s="85" t="s">
        <v>11</v>
      </c>
      <c r="B59" s="85"/>
      <c r="C59" s="38">
        <f>SUM(C47:C58)</f>
        <v>30659</v>
      </c>
      <c r="D59" s="38">
        <f t="shared" ref="D59:T59" si="7">SUM(D47:D58)</f>
        <v>73294</v>
      </c>
      <c r="E59" s="38">
        <f t="shared" si="7"/>
        <v>3446</v>
      </c>
      <c r="F59" s="38">
        <f t="shared" si="7"/>
        <v>14588</v>
      </c>
      <c r="G59" s="39">
        <f t="shared" si="7"/>
        <v>34105</v>
      </c>
      <c r="H59" s="39">
        <f t="shared" si="7"/>
        <v>87882</v>
      </c>
      <c r="I59" s="38">
        <f t="shared" si="7"/>
        <v>5179</v>
      </c>
      <c r="J59" s="38">
        <f t="shared" si="7"/>
        <v>13205</v>
      </c>
      <c r="K59" s="38">
        <f t="shared" si="7"/>
        <v>645</v>
      </c>
      <c r="L59" s="38">
        <f t="shared" si="7"/>
        <v>2136</v>
      </c>
      <c r="M59" s="39">
        <f t="shared" si="7"/>
        <v>5824</v>
      </c>
      <c r="N59" s="39">
        <f t="shared" si="7"/>
        <v>15341</v>
      </c>
      <c r="O59" s="38">
        <f t="shared" si="7"/>
        <v>35838</v>
      </c>
      <c r="P59" s="38">
        <f t="shared" si="7"/>
        <v>86499</v>
      </c>
      <c r="Q59" s="38">
        <f t="shared" si="7"/>
        <v>4091</v>
      </c>
      <c r="R59" s="38">
        <f t="shared" si="7"/>
        <v>16724</v>
      </c>
      <c r="S59" s="39">
        <f t="shared" si="7"/>
        <v>39929</v>
      </c>
      <c r="T59" s="39">
        <f t="shared" si="7"/>
        <v>103223</v>
      </c>
    </row>
    <row r="60" spans="1:20" ht="21" customHeight="1" thickBot="1" x14ac:dyDescent="0.3">
      <c r="A60" s="86" t="s">
        <v>208</v>
      </c>
      <c r="B60" s="86"/>
      <c r="C60" s="20">
        <f>(C59-C73)/C73</f>
        <v>0.1066233531853456</v>
      </c>
      <c r="D60" s="20">
        <f t="shared" ref="D60:T60" si="8">(D59-D73)/D73</f>
        <v>6.2093350142735003E-2</v>
      </c>
      <c r="E60" s="20">
        <f t="shared" si="8"/>
        <v>0.93378226711560042</v>
      </c>
      <c r="F60" s="20">
        <f t="shared" si="8"/>
        <v>1.8767501478998225</v>
      </c>
      <c r="G60" s="34">
        <f t="shared" si="8"/>
        <v>0.15661138806931868</v>
      </c>
      <c r="H60" s="34">
        <f t="shared" si="8"/>
        <v>0.1863120950323974</v>
      </c>
      <c r="I60" s="20">
        <f t="shared" si="8"/>
        <v>0.14910139782560461</v>
      </c>
      <c r="J60" s="20">
        <f t="shared" si="8"/>
        <v>2.1031469883244412E-2</v>
      </c>
      <c r="K60" s="20">
        <f t="shared" si="8"/>
        <v>0.79665738161559885</v>
      </c>
      <c r="L60" s="20">
        <f t="shared" si="8"/>
        <v>0.5964125560538116</v>
      </c>
      <c r="M60" s="34">
        <f t="shared" si="8"/>
        <v>0.19687628442252364</v>
      </c>
      <c r="N60" s="34">
        <f t="shared" si="8"/>
        <v>7.4977226543339645E-2</v>
      </c>
      <c r="O60" s="20">
        <f t="shared" si="8"/>
        <v>0.11256674531230597</v>
      </c>
      <c r="P60" s="20">
        <f t="shared" si="8"/>
        <v>5.5612506406970783E-2</v>
      </c>
      <c r="Q60" s="20">
        <f t="shared" si="8"/>
        <v>0.91078935077066792</v>
      </c>
      <c r="R60" s="20">
        <f t="shared" si="8"/>
        <v>1.6094554532688408</v>
      </c>
      <c r="S60" s="34">
        <f t="shared" si="8"/>
        <v>0.16231479055686548</v>
      </c>
      <c r="T60" s="34">
        <f t="shared" si="8"/>
        <v>0.16832859843125714</v>
      </c>
    </row>
    <row r="61" spans="1:20" ht="21" customHeight="1" thickTop="1" x14ac:dyDescent="0.25">
      <c r="A61" s="23">
        <v>2021</v>
      </c>
      <c r="B61" s="15">
        <v>1</v>
      </c>
      <c r="C61" s="16">
        <v>1055</v>
      </c>
      <c r="D61" s="16">
        <v>2612</v>
      </c>
      <c r="E61" s="16">
        <v>37</v>
      </c>
      <c r="F61" s="16">
        <v>197</v>
      </c>
      <c r="G61" s="33">
        <v>1092</v>
      </c>
      <c r="H61" s="33">
        <v>2809</v>
      </c>
      <c r="I61" s="16">
        <v>163</v>
      </c>
      <c r="J61" s="16">
        <v>653</v>
      </c>
      <c r="K61" s="16">
        <v>0</v>
      </c>
      <c r="L61" s="16">
        <v>0</v>
      </c>
      <c r="M61" s="33">
        <v>163</v>
      </c>
      <c r="N61" s="33">
        <v>653</v>
      </c>
      <c r="O61" s="16">
        <v>1218</v>
      </c>
      <c r="P61" s="16">
        <v>3265</v>
      </c>
      <c r="Q61" s="16">
        <v>37</v>
      </c>
      <c r="R61" s="16">
        <v>197</v>
      </c>
      <c r="S61" s="33">
        <v>1255</v>
      </c>
      <c r="T61" s="33">
        <v>3462</v>
      </c>
    </row>
    <row r="62" spans="1:20" ht="21" customHeight="1" x14ac:dyDescent="0.25">
      <c r="A62" s="22">
        <v>2021</v>
      </c>
      <c r="B62" s="9">
        <v>2</v>
      </c>
      <c r="C62" s="10">
        <v>1387</v>
      </c>
      <c r="D62" s="10">
        <v>4052</v>
      </c>
      <c r="E62" s="10">
        <v>55</v>
      </c>
      <c r="F62" s="10">
        <v>228</v>
      </c>
      <c r="G62" s="31">
        <v>1442</v>
      </c>
      <c r="H62" s="31">
        <v>4280</v>
      </c>
      <c r="I62" s="10">
        <v>116</v>
      </c>
      <c r="J62" s="10">
        <v>505</v>
      </c>
      <c r="K62" s="10">
        <v>18</v>
      </c>
      <c r="L62" s="10">
        <v>77</v>
      </c>
      <c r="M62" s="31">
        <v>134</v>
      </c>
      <c r="N62" s="31">
        <v>582</v>
      </c>
      <c r="O62" s="10">
        <v>1503</v>
      </c>
      <c r="P62" s="10">
        <v>4557</v>
      </c>
      <c r="Q62" s="10">
        <v>73</v>
      </c>
      <c r="R62" s="10">
        <v>305</v>
      </c>
      <c r="S62" s="31">
        <v>1576</v>
      </c>
      <c r="T62" s="31">
        <v>4862</v>
      </c>
    </row>
    <row r="63" spans="1:20" ht="21" customHeight="1" x14ac:dyDescent="0.25">
      <c r="A63" s="21">
        <v>2021</v>
      </c>
      <c r="B63" s="4">
        <v>3</v>
      </c>
      <c r="C63" s="1">
        <v>1515</v>
      </c>
      <c r="D63" s="1">
        <v>6242</v>
      </c>
      <c r="E63" s="1">
        <v>47</v>
      </c>
      <c r="F63" s="1">
        <v>236</v>
      </c>
      <c r="G63" s="31">
        <v>1562</v>
      </c>
      <c r="H63" s="31">
        <v>6478</v>
      </c>
      <c r="I63" s="1">
        <v>99</v>
      </c>
      <c r="J63" s="1">
        <v>608</v>
      </c>
      <c r="K63" s="1">
        <v>4</v>
      </c>
      <c r="L63" s="1">
        <v>33</v>
      </c>
      <c r="M63" s="31">
        <v>103</v>
      </c>
      <c r="N63" s="31">
        <v>641</v>
      </c>
      <c r="O63" s="1">
        <v>1614</v>
      </c>
      <c r="P63" s="1">
        <v>6850</v>
      </c>
      <c r="Q63" s="1">
        <v>51</v>
      </c>
      <c r="R63" s="1">
        <v>269</v>
      </c>
      <c r="S63" s="31">
        <v>1665</v>
      </c>
      <c r="T63" s="31">
        <v>7119</v>
      </c>
    </row>
    <row r="64" spans="1:20" ht="21" customHeight="1" x14ac:dyDescent="0.25">
      <c r="A64" s="22">
        <v>2021</v>
      </c>
      <c r="B64" s="9">
        <v>4</v>
      </c>
      <c r="C64" s="10">
        <v>1299</v>
      </c>
      <c r="D64" s="10">
        <v>5554</v>
      </c>
      <c r="E64" s="10">
        <v>47</v>
      </c>
      <c r="F64" s="10">
        <v>184</v>
      </c>
      <c r="G64" s="31">
        <v>1346</v>
      </c>
      <c r="H64" s="31">
        <v>5738</v>
      </c>
      <c r="I64" s="10">
        <v>132</v>
      </c>
      <c r="J64" s="10">
        <v>638</v>
      </c>
      <c r="K64" s="10">
        <v>3</v>
      </c>
      <c r="L64" s="10">
        <v>7</v>
      </c>
      <c r="M64" s="31">
        <v>135</v>
      </c>
      <c r="N64" s="31">
        <v>645</v>
      </c>
      <c r="O64" s="10">
        <v>1431</v>
      </c>
      <c r="P64" s="10">
        <v>6192</v>
      </c>
      <c r="Q64" s="10">
        <v>50</v>
      </c>
      <c r="R64" s="10">
        <v>191</v>
      </c>
      <c r="S64" s="31">
        <v>1481</v>
      </c>
      <c r="T64" s="31">
        <v>6383</v>
      </c>
    </row>
    <row r="65" spans="1:20" ht="21" customHeight="1" x14ac:dyDescent="0.25">
      <c r="A65" s="21">
        <v>2021</v>
      </c>
      <c r="B65" s="4">
        <v>5</v>
      </c>
      <c r="C65" s="1">
        <v>1598</v>
      </c>
      <c r="D65" s="1">
        <v>3917</v>
      </c>
      <c r="E65" s="1">
        <v>61</v>
      </c>
      <c r="F65" s="1">
        <v>209</v>
      </c>
      <c r="G65" s="31">
        <v>1659</v>
      </c>
      <c r="H65" s="31">
        <v>4126</v>
      </c>
      <c r="I65" s="1">
        <v>205</v>
      </c>
      <c r="J65" s="1">
        <v>744</v>
      </c>
      <c r="K65" s="1">
        <v>9</v>
      </c>
      <c r="L65" s="1">
        <v>24</v>
      </c>
      <c r="M65" s="31">
        <v>214</v>
      </c>
      <c r="N65" s="31">
        <v>768</v>
      </c>
      <c r="O65" s="1">
        <v>1803</v>
      </c>
      <c r="P65" s="1">
        <v>4661</v>
      </c>
      <c r="Q65" s="1">
        <v>70</v>
      </c>
      <c r="R65" s="1">
        <v>233</v>
      </c>
      <c r="S65" s="31">
        <v>1873</v>
      </c>
      <c r="T65" s="31">
        <v>4894</v>
      </c>
    </row>
    <row r="66" spans="1:20" ht="21" customHeight="1" x14ac:dyDescent="0.25">
      <c r="A66" s="22">
        <v>2021</v>
      </c>
      <c r="B66" s="9">
        <v>6</v>
      </c>
      <c r="C66" s="10">
        <v>1833</v>
      </c>
      <c r="D66" s="10">
        <v>3751</v>
      </c>
      <c r="E66" s="10">
        <v>114</v>
      </c>
      <c r="F66" s="10">
        <v>383</v>
      </c>
      <c r="G66" s="31">
        <v>1947</v>
      </c>
      <c r="H66" s="31">
        <v>4134</v>
      </c>
      <c r="I66" s="10">
        <v>305</v>
      </c>
      <c r="J66" s="10">
        <v>880</v>
      </c>
      <c r="K66" s="10">
        <v>16</v>
      </c>
      <c r="L66" s="10">
        <v>59</v>
      </c>
      <c r="M66" s="31">
        <v>321</v>
      </c>
      <c r="N66" s="31">
        <v>939</v>
      </c>
      <c r="O66" s="10">
        <v>2138</v>
      </c>
      <c r="P66" s="10">
        <v>4631</v>
      </c>
      <c r="Q66" s="10">
        <v>130</v>
      </c>
      <c r="R66" s="10">
        <v>442</v>
      </c>
      <c r="S66" s="31">
        <v>2268</v>
      </c>
      <c r="T66" s="31">
        <v>5073</v>
      </c>
    </row>
    <row r="67" spans="1:20" ht="21" customHeight="1" x14ac:dyDescent="0.25">
      <c r="A67" s="21">
        <v>2021</v>
      </c>
      <c r="B67" s="4">
        <v>7</v>
      </c>
      <c r="C67" s="1">
        <v>2601</v>
      </c>
      <c r="D67" s="1">
        <v>5348</v>
      </c>
      <c r="E67" s="1">
        <v>246</v>
      </c>
      <c r="F67" s="1">
        <v>619</v>
      </c>
      <c r="G67" s="31">
        <v>2847</v>
      </c>
      <c r="H67" s="31">
        <v>5967</v>
      </c>
      <c r="I67" s="1">
        <v>566</v>
      </c>
      <c r="J67" s="1">
        <v>1414</v>
      </c>
      <c r="K67" s="1">
        <v>48</v>
      </c>
      <c r="L67" s="1">
        <v>105</v>
      </c>
      <c r="M67" s="31">
        <v>614</v>
      </c>
      <c r="N67" s="31">
        <v>1519</v>
      </c>
      <c r="O67" s="1">
        <v>3167</v>
      </c>
      <c r="P67" s="1">
        <v>6762</v>
      </c>
      <c r="Q67" s="1">
        <v>294</v>
      </c>
      <c r="R67" s="1">
        <v>724</v>
      </c>
      <c r="S67" s="31">
        <v>3461</v>
      </c>
      <c r="T67" s="31">
        <v>7486</v>
      </c>
    </row>
    <row r="68" spans="1:20" ht="21" customHeight="1" x14ac:dyDescent="0.25">
      <c r="A68" s="22">
        <v>2021</v>
      </c>
      <c r="B68" s="9">
        <v>8</v>
      </c>
      <c r="C68" s="10">
        <v>5727</v>
      </c>
      <c r="D68" s="10">
        <v>13232</v>
      </c>
      <c r="E68" s="10">
        <v>431</v>
      </c>
      <c r="F68" s="10">
        <v>1347</v>
      </c>
      <c r="G68" s="31">
        <v>6158</v>
      </c>
      <c r="H68" s="31">
        <v>14579</v>
      </c>
      <c r="I68" s="10">
        <v>1274</v>
      </c>
      <c r="J68" s="10">
        <v>3035</v>
      </c>
      <c r="K68" s="10">
        <v>90</v>
      </c>
      <c r="L68" s="10">
        <v>265</v>
      </c>
      <c r="M68" s="31">
        <v>1364</v>
      </c>
      <c r="N68" s="31">
        <v>3300</v>
      </c>
      <c r="O68" s="10">
        <v>7001</v>
      </c>
      <c r="P68" s="10">
        <v>16267</v>
      </c>
      <c r="Q68" s="10">
        <v>521</v>
      </c>
      <c r="R68" s="10">
        <v>1612</v>
      </c>
      <c r="S68" s="31">
        <v>7522</v>
      </c>
      <c r="T68" s="31">
        <v>17879</v>
      </c>
    </row>
    <row r="69" spans="1:20" ht="21" customHeight="1" x14ac:dyDescent="0.25">
      <c r="A69" s="21">
        <v>2021</v>
      </c>
      <c r="B69" s="4">
        <v>9</v>
      </c>
      <c r="C69" s="1">
        <v>3096</v>
      </c>
      <c r="D69" s="1">
        <v>7121</v>
      </c>
      <c r="E69" s="1">
        <v>291</v>
      </c>
      <c r="F69" s="1">
        <v>690</v>
      </c>
      <c r="G69" s="31">
        <v>3387</v>
      </c>
      <c r="H69" s="31">
        <v>7811</v>
      </c>
      <c r="I69" s="1">
        <v>559</v>
      </c>
      <c r="J69" s="1">
        <v>1510</v>
      </c>
      <c r="K69" s="1">
        <v>77</v>
      </c>
      <c r="L69" s="1">
        <v>212</v>
      </c>
      <c r="M69" s="31">
        <v>636</v>
      </c>
      <c r="N69" s="31">
        <v>1722</v>
      </c>
      <c r="O69" s="1">
        <v>3655</v>
      </c>
      <c r="P69" s="1">
        <v>8631</v>
      </c>
      <c r="Q69" s="1">
        <v>368</v>
      </c>
      <c r="R69" s="1">
        <v>902</v>
      </c>
      <c r="S69" s="31">
        <v>4023</v>
      </c>
      <c r="T69" s="31">
        <v>9533</v>
      </c>
    </row>
    <row r="70" spans="1:20" ht="21" customHeight="1" x14ac:dyDescent="0.25">
      <c r="A70" s="22">
        <v>2021</v>
      </c>
      <c r="B70" s="9">
        <v>10</v>
      </c>
      <c r="C70" s="10">
        <v>3794</v>
      </c>
      <c r="D70" s="10">
        <v>7365</v>
      </c>
      <c r="E70" s="10">
        <v>197</v>
      </c>
      <c r="F70" s="10">
        <v>370</v>
      </c>
      <c r="G70" s="31">
        <v>3991</v>
      </c>
      <c r="H70" s="31">
        <v>7735</v>
      </c>
      <c r="I70" s="10">
        <v>633</v>
      </c>
      <c r="J70" s="10">
        <v>1276</v>
      </c>
      <c r="K70" s="10">
        <v>43</v>
      </c>
      <c r="L70" s="10">
        <v>178</v>
      </c>
      <c r="M70" s="31">
        <v>676</v>
      </c>
      <c r="N70" s="31">
        <v>1454</v>
      </c>
      <c r="O70" s="10">
        <v>4427</v>
      </c>
      <c r="P70" s="10">
        <v>8641</v>
      </c>
      <c r="Q70" s="10">
        <v>240</v>
      </c>
      <c r="R70" s="10">
        <v>548</v>
      </c>
      <c r="S70" s="31">
        <v>4667</v>
      </c>
      <c r="T70" s="31">
        <v>9189</v>
      </c>
    </row>
    <row r="71" spans="1:20" ht="21" customHeight="1" x14ac:dyDescent="0.25">
      <c r="A71" s="21">
        <v>2021</v>
      </c>
      <c r="B71" s="4">
        <v>11</v>
      </c>
      <c r="C71" s="1">
        <v>2116</v>
      </c>
      <c r="D71" s="1">
        <v>4573</v>
      </c>
      <c r="E71" s="1">
        <v>182</v>
      </c>
      <c r="F71" s="1">
        <v>352</v>
      </c>
      <c r="G71" s="31">
        <v>2298</v>
      </c>
      <c r="H71" s="31">
        <v>4925</v>
      </c>
      <c r="I71" s="1">
        <v>295</v>
      </c>
      <c r="J71" s="1">
        <v>965</v>
      </c>
      <c r="K71" s="1">
        <v>27</v>
      </c>
      <c r="L71" s="1">
        <v>174</v>
      </c>
      <c r="M71" s="31">
        <v>322</v>
      </c>
      <c r="N71" s="31">
        <v>1139</v>
      </c>
      <c r="O71" s="1">
        <v>2411</v>
      </c>
      <c r="P71" s="1">
        <v>5538</v>
      </c>
      <c r="Q71" s="1">
        <v>209</v>
      </c>
      <c r="R71" s="1">
        <v>526</v>
      </c>
      <c r="S71" s="31">
        <v>2620</v>
      </c>
      <c r="T71" s="31">
        <v>6064</v>
      </c>
    </row>
    <row r="72" spans="1:20" ht="21" customHeight="1" thickBot="1" x14ac:dyDescent="0.3">
      <c r="A72" s="42">
        <v>2021</v>
      </c>
      <c r="B72" s="43">
        <v>12</v>
      </c>
      <c r="C72" s="44">
        <v>1684</v>
      </c>
      <c r="D72" s="44">
        <v>5242</v>
      </c>
      <c r="E72" s="44">
        <v>74</v>
      </c>
      <c r="F72" s="44">
        <v>256</v>
      </c>
      <c r="G72" s="45">
        <v>1758</v>
      </c>
      <c r="H72" s="45">
        <v>5498</v>
      </c>
      <c r="I72" s="44">
        <v>160</v>
      </c>
      <c r="J72" s="44">
        <v>705</v>
      </c>
      <c r="K72" s="44">
        <v>24</v>
      </c>
      <c r="L72" s="44">
        <v>204</v>
      </c>
      <c r="M72" s="45">
        <v>184</v>
      </c>
      <c r="N72" s="45">
        <v>909</v>
      </c>
      <c r="O72" s="44">
        <v>1844</v>
      </c>
      <c r="P72" s="44">
        <v>5947</v>
      </c>
      <c r="Q72" s="44">
        <v>98</v>
      </c>
      <c r="R72" s="44">
        <v>460</v>
      </c>
      <c r="S72" s="45">
        <v>1942</v>
      </c>
      <c r="T72" s="45">
        <v>6407</v>
      </c>
    </row>
    <row r="73" spans="1:20" ht="21" customHeight="1" x14ac:dyDescent="0.25">
      <c r="A73" s="85" t="s">
        <v>10</v>
      </c>
      <c r="B73" s="85"/>
      <c r="C73" s="38">
        <f>SUM(C61:C72)</f>
        <v>27705</v>
      </c>
      <c r="D73" s="38">
        <f t="shared" ref="D73:T73" si="9">SUM(D61:D72)</f>
        <v>69009</v>
      </c>
      <c r="E73" s="38">
        <f t="shared" si="9"/>
        <v>1782</v>
      </c>
      <c r="F73" s="38">
        <f t="shared" si="9"/>
        <v>5071</v>
      </c>
      <c r="G73" s="39">
        <f t="shared" si="9"/>
        <v>29487</v>
      </c>
      <c r="H73" s="39">
        <f t="shared" si="9"/>
        <v>74080</v>
      </c>
      <c r="I73" s="38">
        <f t="shared" si="9"/>
        <v>4507</v>
      </c>
      <c r="J73" s="38">
        <f t="shared" si="9"/>
        <v>12933</v>
      </c>
      <c r="K73" s="38">
        <f t="shared" si="9"/>
        <v>359</v>
      </c>
      <c r="L73" s="38">
        <f t="shared" si="9"/>
        <v>1338</v>
      </c>
      <c r="M73" s="39">
        <f t="shared" si="9"/>
        <v>4866</v>
      </c>
      <c r="N73" s="39">
        <f t="shared" si="9"/>
        <v>14271</v>
      </c>
      <c r="O73" s="38">
        <f t="shared" si="9"/>
        <v>32212</v>
      </c>
      <c r="P73" s="38">
        <f t="shared" si="9"/>
        <v>81942</v>
      </c>
      <c r="Q73" s="38">
        <f t="shared" si="9"/>
        <v>2141</v>
      </c>
      <c r="R73" s="38">
        <f t="shared" si="9"/>
        <v>6409</v>
      </c>
      <c r="S73" s="39">
        <f t="shared" si="9"/>
        <v>34353</v>
      </c>
      <c r="T73" s="39">
        <f t="shared" si="9"/>
        <v>88351</v>
      </c>
    </row>
    <row r="74" spans="1:20" ht="21" customHeight="1" thickBot="1" x14ac:dyDescent="0.3">
      <c r="A74" s="86" t="s">
        <v>209</v>
      </c>
      <c r="B74" s="86"/>
      <c r="C74" s="20">
        <f>(C73-C87)/C87</f>
        <v>0.18024196983897078</v>
      </c>
      <c r="D74" s="20">
        <f t="shared" ref="D74:T74" si="10">(D73-D87)/D87</f>
        <v>0.16610622011186402</v>
      </c>
      <c r="E74" s="20">
        <f t="shared" si="10"/>
        <v>0.72507260406582774</v>
      </c>
      <c r="F74" s="20">
        <f t="shared" si="10"/>
        <v>0.3086451612903226</v>
      </c>
      <c r="G74" s="34">
        <f t="shared" si="10"/>
        <v>0.2032072469090464</v>
      </c>
      <c r="H74" s="34">
        <f t="shared" si="10"/>
        <v>0.17486598788340152</v>
      </c>
      <c r="I74" s="20">
        <f t="shared" si="10"/>
        <v>0.39968944099378884</v>
      </c>
      <c r="J74" s="20">
        <f t="shared" si="10"/>
        <v>0.42969268184833076</v>
      </c>
      <c r="K74" s="20">
        <f t="shared" si="10"/>
        <v>2.2636363636363637</v>
      </c>
      <c r="L74" s="20">
        <f t="shared" si="10"/>
        <v>2.9008746355685133</v>
      </c>
      <c r="M74" s="34">
        <f t="shared" si="10"/>
        <v>0.46126126126126127</v>
      </c>
      <c r="N74" s="34">
        <f t="shared" si="10"/>
        <v>0.51997017786771749</v>
      </c>
      <c r="O74" s="20">
        <f t="shared" si="10"/>
        <v>0.20671311905297071</v>
      </c>
      <c r="P74" s="20">
        <f t="shared" si="10"/>
        <v>0.20105533162330524</v>
      </c>
      <c r="Q74" s="20">
        <f t="shared" si="10"/>
        <v>0.87314085739282588</v>
      </c>
      <c r="R74" s="20">
        <f t="shared" si="10"/>
        <v>0.51944049312470364</v>
      </c>
      <c r="S74" s="34">
        <f t="shared" si="10"/>
        <v>0.23407694794697703</v>
      </c>
      <c r="T74" s="34">
        <f t="shared" si="10"/>
        <v>0.21959333544993995</v>
      </c>
    </row>
    <row r="75" spans="1:20" ht="21" customHeight="1" thickTop="1" x14ac:dyDescent="0.25">
      <c r="A75" s="23">
        <v>2020</v>
      </c>
      <c r="B75" s="15">
        <v>1</v>
      </c>
      <c r="C75" s="16">
        <v>2348</v>
      </c>
      <c r="D75" s="16">
        <v>6756</v>
      </c>
      <c r="E75" s="16">
        <v>156</v>
      </c>
      <c r="F75" s="16">
        <v>621</v>
      </c>
      <c r="G75" s="33">
        <v>2504</v>
      </c>
      <c r="H75" s="33">
        <v>7377</v>
      </c>
      <c r="I75" s="16">
        <v>170</v>
      </c>
      <c r="J75" s="16">
        <v>599</v>
      </c>
      <c r="K75" s="16">
        <v>18</v>
      </c>
      <c r="L75" s="16">
        <v>86</v>
      </c>
      <c r="M75" s="33">
        <v>188</v>
      </c>
      <c r="N75" s="33">
        <v>685</v>
      </c>
      <c r="O75" s="16">
        <v>2518</v>
      </c>
      <c r="P75" s="16">
        <v>7355</v>
      </c>
      <c r="Q75" s="16">
        <v>174</v>
      </c>
      <c r="R75" s="16">
        <v>707</v>
      </c>
      <c r="S75" s="33">
        <v>2692</v>
      </c>
      <c r="T75" s="33">
        <v>8062</v>
      </c>
    </row>
    <row r="76" spans="1:20" ht="21" customHeight="1" x14ac:dyDescent="0.25">
      <c r="A76" s="22">
        <v>2020</v>
      </c>
      <c r="B76" s="9">
        <v>2</v>
      </c>
      <c r="C76" s="10">
        <v>2354</v>
      </c>
      <c r="D76" s="10">
        <v>6260</v>
      </c>
      <c r="E76" s="10">
        <v>142</v>
      </c>
      <c r="F76" s="10">
        <v>588</v>
      </c>
      <c r="G76" s="31">
        <v>2496</v>
      </c>
      <c r="H76" s="31">
        <v>6848</v>
      </c>
      <c r="I76" s="10">
        <v>139</v>
      </c>
      <c r="J76" s="10">
        <v>428</v>
      </c>
      <c r="K76" s="10">
        <v>9</v>
      </c>
      <c r="L76" s="10">
        <v>23</v>
      </c>
      <c r="M76" s="31">
        <v>148</v>
      </c>
      <c r="N76" s="31">
        <v>451</v>
      </c>
      <c r="O76" s="10">
        <v>2493</v>
      </c>
      <c r="P76" s="10">
        <v>6688</v>
      </c>
      <c r="Q76" s="10">
        <v>151</v>
      </c>
      <c r="R76" s="10">
        <v>611</v>
      </c>
      <c r="S76" s="31">
        <v>2644</v>
      </c>
      <c r="T76" s="31">
        <v>7299</v>
      </c>
    </row>
    <row r="77" spans="1:20" ht="21" customHeight="1" x14ac:dyDescent="0.25">
      <c r="A77" s="21">
        <v>2020</v>
      </c>
      <c r="B77" s="4">
        <v>3</v>
      </c>
      <c r="C77" s="1">
        <v>493</v>
      </c>
      <c r="D77" s="1">
        <v>1804</v>
      </c>
      <c r="E77" s="1">
        <v>18</v>
      </c>
      <c r="F77" s="1">
        <v>88</v>
      </c>
      <c r="G77" s="31">
        <v>511</v>
      </c>
      <c r="H77" s="31">
        <v>1892</v>
      </c>
      <c r="I77" s="1">
        <v>88</v>
      </c>
      <c r="J77" s="1">
        <v>500</v>
      </c>
      <c r="K77" s="1">
        <v>4</v>
      </c>
      <c r="L77" s="1">
        <v>38</v>
      </c>
      <c r="M77" s="31">
        <v>92</v>
      </c>
      <c r="N77" s="31">
        <v>538</v>
      </c>
      <c r="O77" s="1">
        <v>581</v>
      </c>
      <c r="P77" s="1">
        <v>2304</v>
      </c>
      <c r="Q77" s="1">
        <v>22</v>
      </c>
      <c r="R77" s="1">
        <v>126</v>
      </c>
      <c r="S77" s="31">
        <v>603</v>
      </c>
      <c r="T77" s="31">
        <v>2430</v>
      </c>
    </row>
    <row r="78" spans="1:20" ht="21" customHeight="1" x14ac:dyDescent="0.25">
      <c r="A78" s="22">
        <v>2020</v>
      </c>
      <c r="B78" s="9">
        <v>4</v>
      </c>
      <c r="C78" s="10">
        <v>116</v>
      </c>
      <c r="D78" s="10">
        <v>466</v>
      </c>
      <c r="E78" s="10">
        <v>0</v>
      </c>
      <c r="F78" s="10">
        <v>0</v>
      </c>
      <c r="G78" s="31">
        <v>116</v>
      </c>
      <c r="H78" s="31">
        <v>466</v>
      </c>
      <c r="I78" s="10">
        <v>21</v>
      </c>
      <c r="J78" s="10">
        <v>298</v>
      </c>
      <c r="K78" s="10">
        <v>0</v>
      </c>
      <c r="L78" s="10">
        <v>0</v>
      </c>
      <c r="M78" s="31">
        <v>21</v>
      </c>
      <c r="N78" s="31">
        <v>298</v>
      </c>
      <c r="O78" s="10">
        <v>137</v>
      </c>
      <c r="P78" s="10">
        <v>764</v>
      </c>
      <c r="Q78" s="10">
        <v>0</v>
      </c>
      <c r="R78" s="10">
        <v>0</v>
      </c>
      <c r="S78" s="31">
        <v>137</v>
      </c>
      <c r="T78" s="31">
        <v>764</v>
      </c>
    </row>
    <row r="79" spans="1:20" ht="21" customHeight="1" x14ac:dyDescent="0.25">
      <c r="A79" s="21">
        <v>2020</v>
      </c>
      <c r="B79" s="4">
        <v>5</v>
      </c>
      <c r="C79" s="1">
        <v>546</v>
      </c>
      <c r="D79" s="1">
        <v>2082</v>
      </c>
      <c r="E79" s="1">
        <v>9</v>
      </c>
      <c r="F79" s="1">
        <v>32</v>
      </c>
      <c r="G79" s="31">
        <v>555</v>
      </c>
      <c r="H79" s="31">
        <v>2114</v>
      </c>
      <c r="I79" s="1">
        <v>57</v>
      </c>
      <c r="J79" s="1">
        <v>225</v>
      </c>
      <c r="K79" s="1">
        <v>0</v>
      </c>
      <c r="L79" s="1">
        <v>0</v>
      </c>
      <c r="M79" s="31">
        <v>57</v>
      </c>
      <c r="N79" s="31">
        <v>225</v>
      </c>
      <c r="O79" s="1">
        <v>603</v>
      </c>
      <c r="P79" s="1">
        <v>2307</v>
      </c>
      <c r="Q79" s="1">
        <v>9</v>
      </c>
      <c r="R79" s="1">
        <v>32</v>
      </c>
      <c r="S79" s="31">
        <v>612</v>
      </c>
      <c r="T79" s="31">
        <v>2339</v>
      </c>
    </row>
    <row r="80" spans="1:20" ht="21" customHeight="1" x14ac:dyDescent="0.25">
      <c r="A80" s="22">
        <v>2020</v>
      </c>
      <c r="B80" s="9">
        <v>6</v>
      </c>
      <c r="C80" s="10">
        <v>1568</v>
      </c>
      <c r="D80" s="10">
        <v>3734</v>
      </c>
      <c r="E80" s="10">
        <v>38</v>
      </c>
      <c r="F80" s="10">
        <v>227</v>
      </c>
      <c r="G80" s="31">
        <v>1606</v>
      </c>
      <c r="H80" s="31">
        <v>3961</v>
      </c>
      <c r="I80" s="10">
        <v>177</v>
      </c>
      <c r="J80" s="10">
        <v>502</v>
      </c>
      <c r="K80" s="10">
        <v>4</v>
      </c>
      <c r="L80" s="10">
        <v>4</v>
      </c>
      <c r="M80" s="31">
        <v>181</v>
      </c>
      <c r="N80" s="31">
        <v>506</v>
      </c>
      <c r="O80" s="10">
        <v>1745</v>
      </c>
      <c r="P80" s="10">
        <v>4236</v>
      </c>
      <c r="Q80" s="10">
        <v>42</v>
      </c>
      <c r="R80" s="10">
        <v>231</v>
      </c>
      <c r="S80" s="31">
        <v>1787</v>
      </c>
      <c r="T80" s="31">
        <v>4467</v>
      </c>
    </row>
    <row r="81" spans="1:20" ht="21" customHeight="1" x14ac:dyDescent="0.25">
      <c r="A81" s="21">
        <v>2020</v>
      </c>
      <c r="B81" s="4">
        <v>7</v>
      </c>
      <c r="C81" s="1">
        <v>2404</v>
      </c>
      <c r="D81" s="1">
        <v>6075</v>
      </c>
      <c r="E81" s="1">
        <v>106</v>
      </c>
      <c r="F81" s="1">
        <v>443</v>
      </c>
      <c r="G81" s="31">
        <v>2510</v>
      </c>
      <c r="H81" s="31">
        <v>6518</v>
      </c>
      <c r="I81" s="1">
        <v>367</v>
      </c>
      <c r="J81" s="1">
        <v>963</v>
      </c>
      <c r="K81" s="1">
        <v>13</v>
      </c>
      <c r="L81" s="1">
        <v>46</v>
      </c>
      <c r="M81" s="31">
        <v>380</v>
      </c>
      <c r="N81" s="31">
        <v>1009</v>
      </c>
      <c r="O81" s="1">
        <v>2771</v>
      </c>
      <c r="P81" s="1">
        <v>7038</v>
      </c>
      <c r="Q81" s="1">
        <v>119</v>
      </c>
      <c r="R81" s="1">
        <v>489</v>
      </c>
      <c r="S81" s="31">
        <v>2890</v>
      </c>
      <c r="T81" s="31">
        <v>7527</v>
      </c>
    </row>
    <row r="82" spans="1:20" ht="21" customHeight="1" x14ac:dyDescent="0.25">
      <c r="A82" s="22">
        <v>2020</v>
      </c>
      <c r="B82" s="9">
        <v>8</v>
      </c>
      <c r="C82" s="10">
        <v>5788</v>
      </c>
      <c r="D82" s="10">
        <v>13087</v>
      </c>
      <c r="E82" s="10">
        <v>224</v>
      </c>
      <c r="F82" s="10">
        <v>773</v>
      </c>
      <c r="G82" s="31">
        <v>6012</v>
      </c>
      <c r="H82" s="31">
        <v>13860</v>
      </c>
      <c r="I82" s="10">
        <v>1083</v>
      </c>
      <c r="J82" s="10">
        <v>2438</v>
      </c>
      <c r="K82" s="10">
        <v>28</v>
      </c>
      <c r="L82" s="10">
        <v>58</v>
      </c>
      <c r="M82" s="31">
        <v>1111</v>
      </c>
      <c r="N82" s="31">
        <v>2496</v>
      </c>
      <c r="O82" s="10">
        <v>6871</v>
      </c>
      <c r="P82" s="10">
        <v>15525</v>
      </c>
      <c r="Q82" s="10">
        <v>252</v>
      </c>
      <c r="R82" s="10">
        <v>831</v>
      </c>
      <c r="S82" s="31">
        <v>7123</v>
      </c>
      <c r="T82" s="31">
        <v>16356</v>
      </c>
    </row>
    <row r="83" spans="1:20" ht="21" customHeight="1" x14ac:dyDescent="0.25">
      <c r="A83" s="21">
        <v>2020</v>
      </c>
      <c r="B83" s="4">
        <v>9</v>
      </c>
      <c r="C83" s="1">
        <v>2888</v>
      </c>
      <c r="D83" s="1">
        <v>6435</v>
      </c>
      <c r="E83" s="1">
        <v>162</v>
      </c>
      <c r="F83" s="1">
        <v>459</v>
      </c>
      <c r="G83" s="31">
        <v>3050</v>
      </c>
      <c r="H83" s="31">
        <v>6894</v>
      </c>
      <c r="I83" s="1">
        <v>455</v>
      </c>
      <c r="J83" s="1">
        <v>958</v>
      </c>
      <c r="K83" s="1">
        <v>17</v>
      </c>
      <c r="L83" s="1">
        <v>30</v>
      </c>
      <c r="M83" s="31">
        <v>472</v>
      </c>
      <c r="N83" s="31">
        <v>988</v>
      </c>
      <c r="O83" s="1">
        <v>3343</v>
      </c>
      <c r="P83" s="1">
        <v>7393</v>
      </c>
      <c r="Q83" s="1">
        <v>179</v>
      </c>
      <c r="R83" s="1">
        <v>489</v>
      </c>
      <c r="S83" s="31">
        <v>3522</v>
      </c>
      <c r="T83" s="31">
        <v>7882</v>
      </c>
    </row>
    <row r="84" spans="1:20" ht="21" customHeight="1" x14ac:dyDescent="0.25">
      <c r="A84" s="22">
        <v>2020</v>
      </c>
      <c r="B84" s="9">
        <v>10</v>
      </c>
      <c r="C84" s="10">
        <v>2720</v>
      </c>
      <c r="D84" s="10">
        <v>6124</v>
      </c>
      <c r="E84" s="10">
        <v>131</v>
      </c>
      <c r="F84" s="10">
        <v>374</v>
      </c>
      <c r="G84" s="31">
        <v>2851</v>
      </c>
      <c r="H84" s="31">
        <v>6498</v>
      </c>
      <c r="I84" s="10">
        <v>364</v>
      </c>
      <c r="J84" s="10">
        <v>902</v>
      </c>
      <c r="K84" s="10">
        <v>9</v>
      </c>
      <c r="L84" s="10">
        <v>38</v>
      </c>
      <c r="M84" s="31">
        <v>373</v>
      </c>
      <c r="N84" s="31">
        <v>940</v>
      </c>
      <c r="O84" s="10">
        <v>3084</v>
      </c>
      <c r="P84" s="10">
        <v>7026</v>
      </c>
      <c r="Q84" s="10">
        <v>140</v>
      </c>
      <c r="R84" s="10">
        <v>412</v>
      </c>
      <c r="S84" s="31">
        <v>3224</v>
      </c>
      <c r="T84" s="31">
        <v>7438</v>
      </c>
    </row>
    <row r="85" spans="1:20" ht="21" customHeight="1" x14ac:dyDescent="0.25">
      <c r="A85" s="21">
        <v>2020</v>
      </c>
      <c r="B85" s="4">
        <v>11</v>
      </c>
      <c r="C85" s="1">
        <v>1145</v>
      </c>
      <c r="D85" s="1">
        <v>3572</v>
      </c>
      <c r="E85" s="1">
        <v>19</v>
      </c>
      <c r="F85" s="1">
        <v>147</v>
      </c>
      <c r="G85" s="31">
        <v>1164</v>
      </c>
      <c r="H85" s="31">
        <v>3719</v>
      </c>
      <c r="I85" s="1">
        <v>178</v>
      </c>
      <c r="J85" s="1">
        <v>674</v>
      </c>
      <c r="K85" s="1">
        <v>4</v>
      </c>
      <c r="L85" s="1">
        <v>4</v>
      </c>
      <c r="M85" s="31">
        <v>182</v>
      </c>
      <c r="N85" s="31">
        <v>678</v>
      </c>
      <c r="O85" s="1">
        <v>1323</v>
      </c>
      <c r="P85" s="1">
        <v>4246</v>
      </c>
      <c r="Q85" s="1">
        <v>23</v>
      </c>
      <c r="R85" s="1">
        <v>151</v>
      </c>
      <c r="S85" s="31">
        <v>1346</v>
      </c>
      <c r="T85" s="31">
        <v>4397</v>
      </c>
    </row>
    <row r="86" spans="1:20" ht="21" customHeight="1" thickBot="1" x14ac:dyDescent="0.3">
      <c r="A86" s="42">
        <v>2020</v>
      </c>
      <c r="B86" s="43">
        <v>12</v>
      </c>
      <c r="C86" s="44">
        <v>1104</v>
      </c>
      <c r="D86" s="44">
        <v>2784</v>
      </c>
      <c r="E86" s="44">
        <v>28</v>
      </c>
      <c r="F86" s="44">
        <v>123</v>
      </c>
      <c r="G86" s="45">
        <v>1132</v>
      </c>
      <c r="H86" s="45">
        <v>2907</v>
      </c>
      <c r="I86" s="44">
        <v>121</v>
      </c>
      <c r="J86" s="44">
        <v>559</v>
      </c>
      <c r="K86" s="44">
        <v>4</v>
      </c>
      <c r="L86" s="44">
        <v>16</v>
      </c>
      <c r="M86" s="45">
        <v>125</v>
      </c>
      <c r="N86" s="45">
        <v>575</v>
      </c>
      <c r="O86" s="44">
        <v>1225</v>
      </c>
      <c r="P86" s="44">
        <v>3343</v>
      </c>
      <c r="Q86" s="44">
        <v>32</v>
      </c>
      <c r="R86" s="44">
        <v>139</v>
      </c>
      <c r="S86" s="45">
        <v>1257</v>
      </c>
      <c r="T86" s="45">
        <v>3482</v>
      </c>
    </row>
    <row r="87" spans="1:20" ht="21" customHeight="1" x14ac:dyDescent="0.25">
      <c r="A87" s="85" t="s">
        <v>9</v>
      </c>
      <c r="B87" s="85"/>
      <c r="C87" s="38">
        <f>SUM(C75:C86)</f>
        <v>23474</v>
      </c>
      <c r="D87" s="38">
        <f t="shared" ref="D87:T87" si="11">SUM(D75:D86)</f>
        <v>59179</v>
      </c>
      <c r="E87" s="38">
        <f t="shared" si="11"/>
        <v>1033</v>
      </c>
      <c r="F87" s="38">
        <f t="shared" si="11"/>
        <v>3875</v>
      </c>
      <c r="G87" s="39">
        <f t="shared" si="11"/>
        <v>24507</v>
      </c>
      <c r="H87" s="39">
        <f t="shared" si="11"/>
        <v>63054</v>
      </c>
      <c r="I87" s="38">
        <f t="shared" si="11"/>
        <v>3220</v>
      </c>
      <c r="J87" s="38">
        <f t="shared" si="11"/>
        <v>9046</v>
      </c>
      <c r="K87" s="38">
        <f t="shared" si="11"/>
        <v>110</v>
      </c>
      <c r="L87" s="38">
        <f t="shared" si="11"/>
        <v>343</v>
      </c>
      <c r="M87" s="39">
        <f t="shared" si="11"/>
        <v>3330</v>
      </c>
      <c r="N87" s="39">
        <f t="shared" si="11"/>
        <v>9389</v>
      </c>
      <c r="O87" s="38">
        <f t="shared" si="11"/>
        <v>26694</v>
      </c>
      <c r="P87" s="38">
        <f t="shared" si="11"/>
        <v>68225</v>
      </c>
      <c r="Q87" s="38">
        <f t="shared" si="11"/>
        <v>1143</v>
      </c>
      <c r="R87" s="38">
        <f t="shared" si="11"/>
        <v>4218</v>
      </c>
      <c r="S87" s="39">
        <f t="shared" si="11"/>
        <v>27837</v>
      </c>
      <c r="T87" s="39">
        <f t="shared" si="11"/>
        <v>72443</v>
      </c>
    </row>
    <row r="88" spans="1:20" ht="21" customHeight="1" thickBot="1" x14ac:dyDescent="0.3">
      <c r="A88" s="86" t="s">
        <v>210</v>
      </c>
      <c r="B88" s="86"/>
      <c r="C88" s="20">
        <f>(C87-C101)/C101</f>
        <v>-0.43929296548429475</v>
      </c>
      <c r="D88" s="20">
        <f t="shared" ref="D88:T88" si="12">(D87-D101)/D101</f>
        <v>-0.4755633933872726</v>
      </c>
      <c r="E88" s="20">
        <f t="shared" si="12"/>
        <v>-0.73133940182054613</v>
      </c>
      <c r="F88" s="20">
        <f t="shared" si="12"/>
        <v>-0.66044514546091837</v>
      </c>
      <c r="G88" s="34">
        <f t="shared" si="12"/>
        <v>-0.46385911179173045</v>
      </c>
      <c r="H88" s="34">
        <f t="shared" si="12"/>
        <v>-0.49254355961530721</v>
      </c>
      <c r="I88" s="20">
        <f t="shared" si="12"/>
        <v>-0.34137860503170381</v>
      </c>
      <c r="J88" s="20">
        <f t="shared" si="12"/>
        <v>-0.25797719629234683</v>
      </c>
      <c r="K88" s="20">
        <f t="shared" si="12"/>
        <v>-0.79284369114877584</v>
      </c>
      <c r="L88" s="20">
        <f t="shared" si="12"/>
        <v>-0.74132730015082959</v>
      </c>
      <c r="M88" s="34">
        <f t="shared" si="12"/>
        <v>-0.38560885608856088</v>
      </c>
      <c r="N88" s="34">
        <f t="shared" si="12"/>
        <v>-0.30539320855219354</v>
      </c>
      <c r="O88" s="20">
        <f t="shared" si="12"/>
        <v>-0.42905419857124522</v>
      </c>
      <c r="P88" s="20">
        <f t="shared" si="12"/>
        <v>-0.45434841723051328</v>
      </c>
      <c r="Q88" s="20">
        <f t="shared" si="12"/>
        <v>-0.73880255941499084</v>
      </c>
      <c r="R88" s="20">
        <f t="shared" si="12"/>
        <v>-0.66886481394253416</v>
      </c>
      <c r="S88" s="34">
        <f t="shared" si="12"/>
        <v>-0.45556424799530609</v>
      </c>
      <c r="T88" s="34">
        <f t="shared" si="12"/>
        <v>-0.47418198182504429</v>
      </c>
    </row>
    <row r="89" spans="1:20" ht="21" customHeight="1" thickTop="1" x14ac:dyDescent="0.25">
      <c r="A89" s="23">
        <v>2019</v>
      </c>
      <c r="B89" s="15">
        <v>1</v>
      </c>
      <c r="C89" s="16">
        <v>1951</v>
      </c>
      <c r="D89" s="16">
        <v>5689</v>
      </c>
      <c r="E89" s="16">
        <v>202</v>
      </c>
      <c r="F89" s="16">
        <v>586</v>
      </c>
      <c r="G89" s="33">
        <v>2153</v>
      </c>
      <c r="H89" s="33">
        <v>6275</v>
      </c>
      <c r="I89" s="16">
        <v>204</v>
      </c>
      <c r="J89" s="16">
        <v>592</v>
      </c>
      <c r="K89" s="16">
        <v>12</v>
      </c>
      <c r="L89" s="16">
        <v>67</v>
      </c>
      <c r="M89" s="33">
        <v>216</v>
      </c>
      <c r="N89" s="33">
        <v>659</v>
      </c>
      <c r="O89" s="16">
        <v>2155</v>
      </c>
      <c r="P89" s="16">
        <v>6281</v>
      </c>
      <c r="Q89" s="16">
        <v>214</v>
      </c>
      <c r="R89" s="16">
        <v>653</v>
      </c>
      <c r="S89" s="33">
        <v>2369</v>
      </c>
      <c r="T89" s="33">
        <v>6934</v>
      </c>
    </row>
    <row r="90" spans="1:20" ht="21" customHeight="1" x14ac:dyDescent="0.25">
      <c r="A90" s="22">
        <v>2019</v>
      </c>
      <c r="B90" s="9">
        <v>2</v>
      </c>
      <c r="C90" s="10">
        <v>2194</v>
      </c>
      <c r="D90" s="10">
        <v>6530</v>
      </c>
      <c r="E90" s="10">
        <v>244</v>
      </c>
      <c r="F90" s="10">
        <v>923</v>
      </c>
      <c r="G90" s="31">
        <v>2438</v>
      </c>
      <c r="H90" s="31">
        <v>7453</v>
      </c>
      <c r="I90" s="10">
        <v>176</v>
      </c>
      <c r="J90" s="10">
        <v>593</v>
      </c>
      <c r="K90" s="10">
        <v>16</v>
      </c>
      <c r="L90" s="10">
        <v>104</v>
      </c>
      <c r="M90" s="31">
        <v>192</v>
      </c>
      <c r="N90" s="31">
        <v>697</v>
      </c>
      <c r="O90" s="10">
        <v>2370</v>
      </c>
      <c r="P90" s="10">
        <v>7123</v>
      </c>
      <c r="Q90" s="10">
        <v>260</v>
      </c>
      <c r="R90" s="10">
        <v>1027</v>
      </c>
      <c r="S90" s="31">
        <v>2630</v>
      </c>
      <c r="T90" s="31">
        <v>8150</v>
      </c>
    </row>
    <row r="91" spans="1:20" ht="21" customHeight="1" x14ac:dyDescent="0.25">
      <c r="A91" s="21">
        <v>2019</v>
      </c>
      <c r="B91" s="4">
        <v>3</v>
      </c>
      <c r="C91" s="1">
        <v>2633</v>
      </c>
      <c r="D91" s="1">
        <v>8514</v>
      </c>
      <c r="E91" s="1">
        <v>136</v>
      </c>
      <c r="F91" s="1">
        <v>356</v>
      </c>
      <c r="G91" s="31">
        <v>2769</v>
      </c>
      <c r="H91" s="31">
        <v>8870</v>
      </c>
      <c r="I91" s="1">
        <v>289</v>
      </c>
      <c r="J91" s="1">
        <v>781</v>
      </c>
      <c r="K91" s="1">
        <v>12</v>
      </c>
      <c r="L91" s="1">
        <v>50</v>
      </c>
      <c r="M91" s="31">
        <v>301</v>
      </c>
      <c r="N91" s="31">
        <v>831</v>
      </c>
      <c r="O91" s="1">
        <v>2922</v>
      </c>
      <c r="P91" s="1">
        <v>9295</v>
      </c>
      <c r="Q91" s="1">
        <v>148</v>
      </c>
      <c r="R91" s="1">
        <v>406</v>
      </c>
      <c r="S91" s="31">
        <v>3070</v>
      </c>
      <c r="T91" s="31">
        <v>9701</v>
      </c>
    </row>
    <row r="92" spans="1:20" ht="21" customHeight="1" x14ac:dyDescent="0.25">
      <c r="A92" s="22">
        <v>2019</v>
      </c>
      <c r="B92" s="9">
        <v>4</v>
      </c>
      <c r="C92" s="10">
        <v>4000</v>
      </c>
      <c r="D92" s="10">
        <v>10247</v>
      </c>
      <c r="E92" s="10">
        <v>370</v>
      </c>
      <c r="F92" s="10">
        <v>1074</v>
      </c>
      <c r="G92" s="31">
        <v>4370</v>
      </c>
      <c r="H92" s="31">
        <v>11321</v>
      </c>
      <c r="I92" s="10">
        <v>625</v>
      </c>
      <c r="J92" s="10">
        <v>1174</v>
      </c>
      <c r="K92" s="10">
        <v>40</v>
      </c>
      <c r="L92" s="10">
        <v>72</v>
      </c>
      <c r="M92" s="31">
        <v>665</v>
      </c>
      <c r="N92" s="31">
        <v>1246</v>
      </c>
      <c r="O92" s="10">
        <v>4625</v>
      </c>
      <c r="P92" s="10">
        <v>11421</v>
      </c>
      <c r="Q92" s="10">
        <v>410</v>
      </c>
      <c r="R92" s="10">
        <v>1146</v>
      </c>
      <c r="S92" s="31">
        <v>5035</v>
      </c>
      <c r="T92" s="31">
        <v>12567</v>
      </c>
    </row>
    <row r="93" spans="1:20" ht="21" customHeight="1" x14ac:dyDescent="0.25">
      <c r="A93" s="21">
        <v>2019</v>
      </c>
      <c r="B93" s="4">
        <v>5</v>
      </c>
      <c r="C93" s="1">
        <v>4086</v>
      </c>
      <c r="D93" s="1">
        <v>9172</v>
      </c>
      <c r="E93" s="1">
        <v>524</v>
      </c>
      <c r="F93" s="1">
        <v>1437</v>
      </c>
      <c r="G93" s="31">
        <v>4610</v>
      </c>
      <c r="H93" s="31">
        <v>10609</v>
      </c>
      <c r="I93" s="1">
        <v>314</v>
      </c>
      <c r="J93" s="1">
        <v>909</v>
      </c>
      <c r="K93" s="1">
        <v>60</v>
      </c>
      <c r="L93" s="1">
        <v>156</v>
      </c>
      <c r="M93" s="31">
        <v>374</v>
      </c>
      <c r="N93" s="31">
        <v>1065</v>
      </c>
      <c r="O93" s="1">
        <v>4400</v>
      </c>
      <c r="P93" s="1">
        <v>10081</v>
      </c>
      <c r="Q93" s="1">
        <v>584</v>
      </c>
      <c r="R93" s="1">
        <v>1593</v>
      </c>
      <c r="S93" s="31">
        <v>4984</v>
      </c>
      <c r="T93" s="31">
        <v>11674</v>
      </c>
    </row>
    <row r="94" spans="1:20" ht="21" customHeight="1" x14ac:dyDescent="0.25">
      <c r="A94" s="22">
        <v>2019</v>
      </c>
      <c r="B94" s="9">
        <v>6</v>
      </c>
      <c r="C94" s="10">
        <v>3632</v>
      </c>
      <c r="D94" s="10">
        <v>8875</v>
      </c>
      <c r="E94" s="10">
        <v>372</v>
      </c>
      <c r="F94" s="10">
        <v>970</v>
      </c>
      <c r="G94" s="31">
        <v>4004</v>
      </c>
      <c r="H94" s="31">
        <v>9845</v>
      </c>
      <c r="I94" s="10">
        <v>357</v>
      </c>
      <c r="J94" s="10">
        <v>870</v>
      </c>
      <c r="K94" s="10">
        <v>53</v>
      </c>
      <c r="L94" s="10">
        <v>120</v>
      </c>
      <c r="M94" s="31">
        <v>410</v>
      </c>
      <c r="N94" s="31">
        <v>990</v>
      </c>
      <c r="O94" s="10">
        <v>3989</v>
      </c>
      <c r="P94" s="10">
        <v>9745</v>
      </c>
      <c r="Q94" s="10">
        <v>425</v>
      </c>
      <c r="R94" s="10">
        <v>1090</v>
      </c>
      <c r="S94" s="31">
        <v>4414</v>
      </c>
      <c r="T94" s="31">
        <v>10835</v>
      </c>
    </row>
    <row r="95" spans="1:20" ht="21" customHeight="1" x14ac:dyDescent="0.25">
      <c r="A95" s="21">
        <v>2019</v>
      </c>
      <c r="B95" s="4">
        <v>7</v>
      </c>
      <c r="C95" s="1">
        <v>3823</v>
      </c>
      <c r="D95" s="1">
        <v>10597</v>
      </c>
      <c r="E95" s="1">
        <v>342</v>
      </c>
      <c r="F95" s="1">
        <v>992</v>
      </c>
      <c r="G95" s="31">
        <v>4165</v>
      </c>
      <c r="H95" s="31">
        <v>11589</v>
      </c>
      <c r="I95" s="1">
        <v>367</v>
      </c>
      <c r="J95" s="1">
        <v>1036</v>
      </c>
      <c r="K95" s="1">
        <v>76</v>
      </c>
      <c r="L95" s="1">
        <v>147</v>
      </c>
      <c r="M95" s="31">
        <v>443</v>
      </c>
      <c r="N95" s="31">
        <v>1183</v>
      </c>
      <c r="O95" s="1">
        <v>4190</v>
      </c>
      <c r="P95" s="1">
        <v>11633</v>
      </c>
      <c r="Q95" s="1">
        <v>418</v>
      </c>
      <c r="R95" s="1">
        <v>1139</v>
      </c>
      <c r="S95" s="31">
        <v>4608</v>
      </c>
      <c r="T95" s="31">
        <v>12772</v>
      </c>
    </row>
    <row r="96" spans="1:20" ht="21" customHeight="1" x14ac:dyDescent="0.25">
      <c r="A96" s="22">
        <v>2019</v>
      </c>
      <c r="B96" s="9">
        <v>8</v>
      </c>
      <c r="C96" s="10">
        <v>4567</v>
      </c>
      <c r="D96" s="10">
        <v>13509</v>
      </c>
      <c r="E96" s="10">
        <v>439</v>
      </c>
      <c r="F96" s="10">
        <v>1680</v>
      </c>
      <c r="G96" s="31">
        <v>5006</v>
      </c>
      <c r="H96" s="31">
        <v>15189</v>
      </c>
      <c r="I96" s="10">
        <v>833</v>
      </c>
      <c r="J96" s="10">
        <v>2176</v>
      </c>
      <c r="K96" s="10">
        <v>95</v>
      </c>
      <c r="L96" s="10">
        <v>219</v>
      </c>
      <c r="M96" s="31">
        <v>928</v>
      </c>
      <c r="N96" s="31">
        <v>2395</v>
      </c>
      <c r="O96" s="10">
        <v>5400</v>
      </c>
      <c r="P96" s="10">
        <v>15685</v>
      </c>
      <c r="Q96" s="10">
        <v>534</v>
      </c>
      <c r="R96" s="10">
        <v>1899</v>
      </c>
      <c r="S96" s="31">
        <v>5934</v>
      </c>
      <c r="T96" s="31">
        <v>17584</v>
      </c>
    </row>
    <row r="97" spans="1:20" ht="21" customHeight="1" x14ac:dyDescent="0.25">
      <c r="A97" s="21">
        <v>2019</v>
      </c>
      <c r="B97" s="4">
        <v>9</v>
      </c>
      <c r="C97" s="1">
        <v>3709</v>
      </c>
      <c r="D97" s="1">
        <v>8997</v>
      </c>
      <c r="E97" s="1">
        <v>432</v>
      </c>
      <c r="F97" s="1">
        <v>1030</v>
      </c>
      <c r="G97" s="31">
        <v>4141</v>
      </c>
      <c r="H97" s="31">
        <v>10027</v>
      </c>
      <c r="I97" s="1">
        <v>453</v>
      </c>
      <c r="J97" s="1">
        <v>1019</v>
      </c>
      <c r="K97" s="1">
        <v>53</v>
      </c>
      <c r="L97" s="1">
        <v>158</v>
      </c>
      <c r="M97" s="31">
        <v>506</v>
      </c>
      <c r="N97" s="31">
        <v>1177</v>
      </c>
      <c r="O97" s="1">
        <v>4162</v>
      </c>
      <c r="P97" s="1">
        <v>10016</v>
      </c>
      <c r="Q97" s="1">
        <v>485</v>
      </c>
      <c r="R97" s="1">
        <v>1188</v>
      </c>
      <c r="S97" s="31">
        <v>4647</v>
      </c>
      <c r="T97" s="31">
        <v>11204</v>
      </c>
    </row>
    <row r="98" spans="1:20" ht="21" customHeight="1" x14ac:dyDescent="0.25">
      <c r="A98" s="22">
        <v>2019</v>
      </c>
      <c r="B98" s="9">
        <v>10</v>
      </c>
      <c r="C98" s="10">
        <v>5199</v>
      </c>
      <c r="D98" s="10">
        <v>12391</v>
      </c>
      <c r="E98" s="10">
        <v>440</v>
      </c>
      <c r="F98" s="10">
        <v>1083</v>
      </c>
      <c r="G98" s="31">
        <v>5639</v>
      </c>
      <c r="H98" s="31">
        <v>13474</v>
      </c>
      <c r="I98" s="10">
        <v>594</v>
      </c>
      <c r="J98" s="10">
        <v>1259</v>
      </c>
      <c r="K98" s="10">
        <v>68</v>
      </c>
      <c r="L98" s="10">
        <v>114</v>
      </c>
      <c r="M98" s="31">
        <v>662</v>
      </c>
      <c r="N98" s="31">
        <v>1373</v>
      </c>
      <c r="O98" s="10">
        <v>5793</v>
      </c>
      <c r="P98" s="10">
        <v>13650</v>
      </c>
      <c r="Q98" s="10">
        <v>508</v>
      </c>
      <c r="R98" s="10">
        <v>1197</v>
      </c>
      <c r="S98" s="31">
        <v>6301</v>
      </c>
      <c r="T98" s="31">
        <v>14847</v>
      </c>
    </row>
    <row r="99" spans="1:20" ht="21" customHeight="1" x14ac:dyDescent="0.25">
      <c r="A99" s="21">
        <v>2019</v>
      </c>
      <c r="B99" s="4">
        <v>11</v>
      </c>
      <c r="C99" s="1">
        <v>3554</v>
      </c>
      <c r="D99" s="1">
        <v>10642</v>
      </c>
      <c r="E99" s="1">
        <v>201</v>
      </c>
      <c r="F99" s="1">
        <v>601</v>
      </c>
      <c r="G99" s="31">
        <v>3755</v>
      </c>
      <c r="H99" s="31">
        <v>11243</v>
      </c>
      <c r="I99" s="1">
        <v>443</v>
      </c>
      <c r="J99" s="1">
        <v>1029</v>
      </c>
      <c r="K99" s="1">
        <v>23</v>
      </c>
      <c r="L99" s="1">
        <v>68</v>
      </c>
      <c r="M99" s="31">
        <v>466</v>
      </c>
      <c r="N99" s="31">
        <v>1097</v>
      </c>
      <c r="O99" s="1">
        <v>3997</v>
      </c>
      <c r="P99" s="1">
        <v>11671</v>
      </c>
      <c r="Q99" s="1">
        <v>224</v>
      </c>
      <c r="R99" s="1">
        <v>669</v>
      </c>
      <c r="S99" s="31">
        <v>4221</v>
      </c>
      <c r="T99" s="31">
        <v>12340</v>
      </c>
    </row>
    <row r="100" spans="1:20" ht="21" customHeight="1" thickBot="1" x14ac:dyDescent="0.3">
      <c r="A100" s="42">
        <v>2019</v>
      </c>
      <c r="B100" s="43">
        <v>12</v>
      </c>
      <c r="C100" s="44">
        <v>2517</v>
      </c>
      <c r="D100" s="44">
        <v>7680</v>
      </c>
      <c r="E100" s="44">
        <v>143</v>
      </c>
      <c r="F100" s="44">
        <v>680</v>
      </c>
      <c r="G100" s="45">
        <v>2660</v>
      </c>
      <c r="H100" s="45">
        <v>8360</v>
      </c>
      <c r="I100" s="44">
        <v>234</v>
      </c>
      <c r="J100" s="44">
        <v>753</v>
      </c>
      <c r="K100" s="44">
        <v>23</v>
      </c>
      <c r="L100" s="44">
        <v>51</v>
      </c>
      <c r="M100" s="45">
        <v>257</v>
      </c>
      <c r="N100" s="45">
        <v>804</v>
      </c>
      <c r="O100" s="44">
        <v>2751</v>
      </c>
      <c r="P100" s="44">
        <v>8433</v>
      </c>
      <c r="Q100" s="44">
        <v>166</v>
      </c>
      <c r="R100" s="44">
        <v>731</v>
      </c>
      <c r="S100" s="45">
        <v>2917</v>
      </c>
      <c r="T100" s="45">
        <v>9164</v>
      </c>
    </row>
    <row r="101" spans="1:20" ht="21" customHeight="1" x14ac:dyDescent="0.25">
      <c r="A101" s="85" t="s">
        <v>8</v>
      </c>
      <c r="B101" s="85"/>
      <c r="C101" s="38">
        <f>SUM(C89:C100)</f>
        <v>41865</v>
      </c>
      <c r="D101" s="38">
        <f t="shared" ref="D101:T101" si="13">SUM(D89:D100)</f>
        <v>112843</v>
      </c>
      <c r="E101" s="38">
        <f t="shared" si="13"/>
        <v>3845</v>
      </c>
      <c r="F101" s="38">
        <f t="shared" si="13"/>
        <v>11412</v>
      </c>
      <c r="G101" s="39">
        <f t="shared" si="13"/>
        <v>45710</v>
      </c>
      <c r="H101" s="39">
        <f t="shared" si="13"/>
        <v>124255</v>
      </c>
      <c r="I101" s="38">
        <f t="shared" si="13"/>
        <v>4889</v>
      </c>
      <c r="J101" s="38">
        <f t="shared" si="13"/>
        <v>12191</v>
      </c>
      <c r="K101" s="38">
        <f t="shared" si="13"/>
        <v>531</v>
      </c>
      <c r="L101" s="38">
        <f t="shared" si="13"/>
        <v>1326</v>
      </c>
      <c r="M101" s="39">
        <f t="shared" si="13"/>
        <v>5420</v>
      </c>
      <c r="N101" s="39">
        <f t="shared" si="13"/>
        <v>13517</v>
      </c>
      <c r="O101" s="38">
        <f t="shared" si="13"/>
        <v>46754</v>
      </c>
      <c r="P101" s="38">
        <f t="shared" si="13"/>
        <v>125034</v>
      </c>
      <c r="Q101" s="38">
        <f t="shared" si="13"/>
        <v>4376</v>
      </c>
      <c r="R101" s="38">
        <f t="shared" si="13"/>
        <v>12738</v>
      </c>
      <c r="S101" s="39">
        <f t="shared" si="13"/>
        <v>51130</v>
      </c>
      <c r="T101" s="39">
        <f t="shared" si="13"/>
        <v>137772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3"/>
  <sheetViews>
    <sheetView workbookViewId="0"/>
  </sheetViews>
  <sheetFormatPr defaultColWidth="11.44140625" defaultRowHeight="13.2" x14ac:dyDescent="0.25"/>
  <cols>
    <col min="1" max="1" width="4" style="52" customWidth="1"/>
    <col min="2" max="2" width="9.6640625" style="53" bestFit="1" customWidth="1"/>
    <col min="3" max="3" width="72.33203125" style="52" customWidth="1"/>
    <col min="4" max="4" width="5" style="53" bestFit="1" customWidth="1"/>
    <col min="5" max="256" width="10.6640625" style="52"/>
    <col min="257" max="257" width="4" style="52" customWidth="1"/>
    <col min="258" max="258" width="9.6640625" style="52" bestFit="1" customWidth="1"/>
    <col min="259" max="259" width="72.33203125" style="52" customWidth="1"/>
    <col min="260" max="260" width="5" style="52" bestFit="1" customWidth="1"/>
    <col min="261" max="512" width="10.6640625" style="52"/>
    <col min="513" max="513" width="4" style="52" customWidth="1"/>
    <col min="514" max="514" width="9.6640625" style="52" bestFit="1" customWidth="1"/>
    <col min="515" max="515" width="72.33203125" style="52" customWidth="1"/>
    <col min="516" max="516" width="5" style="52" bestFit="1" customWidth="1"/>
    <col min="517" max="768" width="10.6640625" style="52"/>
    <col min="769" max="769" width="4" style="52" customWidth="1"/>
    <col min="770" max="770" width="9.6640625" style="52" bestFit="1" customWidth="1"/>
    <col min="771" max="771" width="72.33203125" style="52" customWidth="1"/>
    <col min="772" max="772" width="5" style="52" bestFit="1" customWidth="1"/>
    <col min="773" max="1024" width="10.6640625" style="52"/>
    <col min="1025" max="1025" width="4" style="52" customWidth="1"/>
    <col min="1026" max="1026" width="9.6640625" style="52" bestFit="1" customWidth="1"/>
    <col min="1027" max="1027" width="72.33203125" style="52" customWidth="1"/>
    <col min="1028" max="1028" width="5" style="52" bestFit="1" customWidth="1"/>
    <col min="1029" max="1280" width="10.6640625" style="52"/>
    <col min="1281" max="1281" width="4" style="52" customWidth="1"/>
    <col min="1282" max="1282" width="9.6640625" style="52" bestFit="1" customWidth="1"/>
    <col min="1283" max="1283" width="72.33203125" style="52" customWidth="1"/>
    <col min="1284" max="1284" width="5" style="52" bestFit="1" customWidth="1"/>
    <col min="1285" max="1536" width="10.6640625" style="52"/>
    <col min="1537" max="1537" width="4" style="52" customWidth="1"/>
    <col min="1538" max="1538" width="9.6640625" style="52" bestFit="1" customWidth="1"/>
    <col min="1539" max="1539" width="72.33203125" style="52" customWidth="1"/>
    <col min="1540" max="1540" width="5" style="52" bestFit="1" customWidth="1"/>
    <col min="1541" max="1792" width="10.6640625" style="52"/>
    <col min="1793" max="1793" width="4" style="52" customWidth="1"/>
    <col min="1794" max="1794" width="9.6640625" style="52" bestFit="1" customWidth="1"/>
    <col min="1795" max="1795" width="72.33203125" style="52" customWidth="1"/>
    <col min="1796" max="1796" width="5" style="52" bestFit="1" customWidth="1"/>
    <col min="1797" max="2048" width="10.6640625" style="52"/>
    <col min="2049" max="2049" width="4" style="52" customWidth="1"/>
    <col min="2050" max="2050" width="9.6640625" style="52" bestFit="1" customWidth="1"/>
    <col min="2051" max="2051" width="72.33203125" style="52" customWidth="1"/>
    <col min="2052" max="2052" width="5" style="52" bestFit="1" customWidth="1"/>
    <col min="2053" max="2304" width="10.6640625" style="52"/>
    <col min="2305" max="2305" width="4" style="52" customWidth="1"/>
    <col min="2306" max="2306" width="9.6640625" style="52" bestFit="1" customWidth="1"/>
    <col min="2307" max="2307" width="72.33203125" style="52" customWidth="1"/>
    <col min="2308" max="2308" width="5" style="52" bestFit="1" customWidth="1"/>
    <col min="2309" max="2560" width="10.6640625" style="52"/>
    <col min="2561" max="2561" width="4" style="52" customWidth="1"/>
    <col min="2562" max="2562" width="9.6640625" style="52" bestFit="1" customWidth="1"/>
    <col min="2563" max="2563" width="72.33203125" style="52" customWidth="1"/>
    <col min="2564" max="2564" width="5" style="52" bestFit="1" customWidth="1"/>
    <col min="2565" max="2816" width="10.6640625" style="52"/>
    <col min="2817" max="2817" width="4" style="52" customWidth="1"/>
    <col min="2818" max="2818" width="9.6640625" style="52" bestFit="1" customWidth="1"/>
    <col min="2819" max="2819" width="72.33203125" style="52" customWidth="1"/>
    <col min="2820" max="2820" width="5" style="52" bestFit="1" customWidth="1"/>
    <col min="2821" max="3072" width="10.6640625" style="52"/>
    <col min="3073" max="3073" width="4" style="52" customWidth="1"/>
    <col min="3074" max="3074" width="9.6640625" style="52" bestFit="1" customWidth="1"/>
    <col min="3075" max="3075" width="72.33203125" style="52" customWidth="1"/>
    <col min="3076" max="3076" width="5" style="52" bestFit="1" customWidth="1"/>
    <col min="3077" max="3328" width="10.6640625" style="52"/>
    <col min="3329" max="3329" width="4" style="52" customWidth="1"/>
    <col min="3330" max="3330" width="9.6640625" style="52" bestFit="1" customWidth="1"/>
    <col min="3331" max="3331" width="72.33203125" style="52" customWidth="1"/>
    <col min="3332" max="3332" width="5" style="52" bestFit="1" customWidth="1"/>
    <col min="3333" max="3584" width="10.6640625" style="52"/>
    <col min="3585" max="3585" width="4" style="52" customWidth="1"/>
    <col min="3586" max="3586" width="9.6640625" style="52" bestFit="1" customWidth="1"/>
    <col min="3587" max="3587" width="72.33203125" style="52" customWidth="1"/>
    <col min="3588" max="3588" width="5" style="52" bestFit="1" customWidth="1"/>
    <col min="3589" max="3840" width="10.6640625" style="52"/>
    <col min="3841" max="3841" width="4" style="52" customWidth="1"/>
    <col min="3842" max="3842" width="9.6640625" style="52" bestFit="1" customWidth="1"/>
    <col min="3843" max="3843" width="72.33203125" style="52" customWidth="1"/>
    <col min="3844" max="3844" width="5" style="52" bestFit="1" customWidth="1"/>
    <col min="3845" max="4096" width="10.6640625" style="52"/>
    <col min="4097" max="4097" width="4" style="52" customWidth="1"/>
    <col min="4098" max="4098" width="9.6640625" style="52" bestFit="1" customWidth="1"/>
    <col min="4099" max="4099" width="72.33203125" style="52" customWidth="1"/>
    <col min="4100" max="4100" width="5" style="52" bestFit="1" customWidth="1"/>
    <col min="4101" max="4352" width="10.6640625" style="52"/>
    <col min="4353" max="4353" width="4" style="52" customWidth="1"/>
    <col min="4354" max="4354" width="9.6640625" style="52" bestFit="1" customWidth="1"/>
    <col min="4355" max="4355" width="72.33203125" style="52" customWidth="1"/>
    <col min="4356" max="4356" width="5" style="52" bestFit="1" customWidth="1"/>
    <col min="4357" max="4608" width="10.6640625" style="52"/>
    <col min="4609" max="4609" width="4" style="52" customWidth="1"/>
    <col min="4610" max="4610" width="9.6640625" style="52" bestFit="1" customWidth="1"/>
    <col min="4611" max="4611" width="72.33203125" style="52" customWidth="1"/>
    <col min="4612" max="4612" width="5" style="52" bestFit="1" customWidth="1"/>
    <col min="4613" max="4864" width="10.6640625" style="52"/>
    <col min="4865" max="4865" width="4" style="52" customWidth="1"/>
    <col min="4866" max="4866" width="9.6640625" style="52" bestFit="1" customWidth="1"/>
    <col min="4867" max="4867" width="72.33203125" style="52" customWidth="1"/>
    <col min="4868" max="4868" width="5" style="52" bestFit="1" customWidth="1"/>
    <col min="4869" max="5120" width="10.6640625" style="52"/>
    <col min="5121" max="5121" width="4" style="52" customWidth="1"/>
    <col min="5122" max="5122" width="9.6640625" style="52" bestFit="1" customWidth="1"/>
    <col min="5123" max="5123" width="72.33203125" style="52" customWidth="1"/>
    <col min="5124" max="5124" width="5" style="52" bestFit="1" customWidth="1"/>
    <col min="5125" max="5376" width="10.6640625" style="52"/>
    <col min="5377" max="5377" width="4" style="52" customWidth="1"/>
    <col min="5378" max="5378" width="9.6640625" style="52" bestFit="1" customWidth="1"/>
    <col min="5379" max="5379" width="72.33203125" style="52" customWidth="1"/>
    <col min="5380" max="5380" width="5" style="52" bestFit="1" customWidth="1"/>
    <col min="5381" max="5632" width="10.6640625" style="52"/>
    <col min="5633" max="5633" width="4" style="52" customWidth="1"/>
    <col min="5634" max="5634" width="9.6640625" style="52" bestFit="1" customWidth="1"/>
    <col min="5635" max="5635" width="72.33203125" style="52" customWidth="1"/>
    <col min="5636" max="5636" width="5" style="52" bestFit="1" customWidth="1"/>
    <col min="5637" max="5888" width="10.6640625" style="52"/>
    <col min="5889" max="5889" width="4" style="52" customWidth="1"/>
    <col min="5890" max="5890" width="9.6640625" style="52" bestFit="1" customWidth="1"/>
    <col min="5891" max="5891" width="72.33203125" style="52" customWidth="1"/>
    <col min="5892" max="5892" width="5" style="52" bestFit="1" customWidth="1"/>
    <col min="5893" max="6144" width="10.6640625" style="52"/>
    <col min="6145" max="6145" width="4" style="52" customWidth="1"/>
    <col min="6146" max="6146" width="9.6640625" style="52" bestFit="1" customWidth="1"/>
    <col min="6147" max="6147" width="72.33203125" style="52" customWidth="1"/>
    <col min="6148" max="6148" width="5" style="52" bestFit="1" customWidth="1"/>
    <col min="6149" max="6400" width="10.6640625" style="52"/>
    <col min="6401" max="6401" width="4" style="52" customWidth="1"/>
    <col min="6402" max="6402" width="9.6640625" style="52" bestFit="1" customWidth="1"/>
    <col min="6403" max="6403" width="72.33203125" style="52" customWidth="1"/>
    <col min="6404" max="6404" width="5" style="52" bestFit="1" customWidth="1"/>
    <col min="6405" max="6656" width="10.6640625" style="52"/>
    <col min="6657" max="6657" width="4" style="52" customWidth="1"/>
    <col min="6658" max="6658" width="9.6640625" style="52" bestFit="1" customWidth="1"/>
    <col min="6659" max="6659" width="72.33203125" style="52" customWidth="1"/>
    <col min="6660" max="6660" width="5" style="52" bestFit="1" customWidth="1"/>
    <col min="6661" max="6912" width="10.6640625" style="52"/>
    <col min="6913" max="6913" width="4" style="52" customWidth="1"/>
    <col min="6914" max="6914" width="9.6640625" style="52" bestFit="1" customWidth="1"/>
    <col min="6915" max="6915" width="72.33203125" style="52" customWidth="1"/>
    <col min="6916" max="6916" width="5" style="52" bestFit="1" customWidth="1"/>
    <col min="6917" max="7168" width="10.6640625" style="52"/>
    <col min="7169" max="7169" width="4" style="52" customWidth="1"/>
    <col min="7170" max="7170" width="9.6640625" style="52" bestFit="1" customWidth="1"/>
    <col min="7171" max="7171" width="72.33203125" style="52" customWidth="1"/>
    <col min="7172" max="7172" width="5" style="52" bestFit="1" customWidth="1"/>
    <col min="7173" max="7424" width="10.6640625" style="52"/>
    <col min="7425" max="7425" width="4" style="52" customWidth="1"/>
    <col min="7426" max="7426" width="9.6640625" style="52" bestFit="1" customWidth="1"/>
    <col min="7427" max="7427" width="72.33203125" style="52" customWidth="1"/>
    <col min="7428" max="7428" width="5" style="52" bestFit="1" customWidth="1"/>
    <col min="7429" max="7680" width="10.6640625" style="52"/>
    <col min="7681" max="7681" width="4" style="52" customWidth="1"/>
    <col min="7682" max="7682" width="9.6640625" style="52" bestFit="1" customWidth="1"/>
    <col min="7683" max="7683" width="72.33203125" style="52" customWidth="1"/>
    <col min="7684" max="7684" width="5" style="52" bestFit="1" customWidth="1"/>
    <col min="7685" max="7936" width="10.6640625" style="52"/>
    <col min="7937" max="7937" width="4" style="52" customWidth="1"/>
    <col min="7938" max="7938" width="9.6640625" style="52" bestFit="1" customWidth="1"/>
    <col min="7939" max="7939" width="72.33203125" style="52" customWidth="1"/>
    <col min="7940" max="7940" width="5" style="52" bestFit="1" customWidth="1"/>
    <col min="7941" max="8192" width="10.6640625" style="52"/>
    <col min="8193" max="8193" width="4" style="52" customWidth="1"/>
    <col min="8194" max="8194" width="9.6640625" style="52" bestFit="1" customWidth="1"/>
    <col min="8195" max="8195" width="72.33203125" style="52" customWidth="1"/>
    <col min="8196" max="8196" width="5" style="52" bestFit="1" customWidth="1"/>
    <col min="8197" max="8448" width="10.6640625" style="52"/>
    <col min="8449" max="8449" width="4" style="52" customWidth="1"/>
    <col min="8450" max="8450" width="9.6640625" style="52" bestFit="1" customWidth="1"/>
    <col min="8451" max="8451" width="72.33203125" style="52" customWidth="1"/>
    <col min="8452" max="8452" width="5" style="52" bestFit="1" customWidth="1"/>
    <col min="8453" max="8704" width="10.6640625" style="52"/>
    <col min="8705" max="8705" width="4" style="52" customWidth="1"/>
    <col min="8706" max="8706" width="9.6640625" style="52" bestFit="1" customWidth="1"/>
    <col min="8707" max="8707" width="72.33203125" style="52" customWidth="1"/>
    <col min="8708" max="8708" width="5" style="52" bestFit="1" customWidth="1"/>
    <col min="8709" max="8960" width="10.6640625" style="52"/>
    <col min="8961" max="8961" width="4" style="52" customWidth="1"/>
    <col min="8962" max="8962" width="9.6640625" style="52" bestFit="1" customWidth="1"/>
    <col min="8963" max="8963" width="72.33203125" style="52" customWidth="1"/>
    <col min="8964" max="8964" width="5" style="52" bestFit="1" customWidth="1"/>
    <col min="8965" max="9216" width="10.6640625" style="52"/>
    <col min="9217" max="9217" width="4" style="52" customWidth="1"/>
    <col min="9218" max="9218" width="9.6640625" style="52" bestFit="1" customWidth="1"/>
    <col min="9219" max="9219" width="72.33203125" style="52" customWidth="1"/>
    <col min="9220" max="9220" width="5" style="52" bestFit="1" customWidth="1"/>
    <col min="9221" max="9472" width="10.6640625" style="52"/>
    <col min="9473" max="9473" width="4" style="52" customWidth="1"/>
    <col min="9474" max="9474" width="9.6640625" style="52" bestFit="1" customWidth="1"/>
    <col min="9475" max="9475" width="72.33203125" style="52" customWidth="1"/>
    <col min="9476" max="9476" width="5" style="52" bestFit="1" customWidth="1"/>
    <col min="9477" max="9728" width="10.6640625" style="52"/>
    <col min="9729" max="9729" width="4" style="52" customWidth="1"/>
    <col min="9730" max="9730" width="9.6640625" style="52" bestFit="1" customWidth="1"/>
    <col min="9731" max="9731" width="72.33203125" style="52" customWidth="1"/>
    <col min="9732" max="9732" width="5" style="52" bestFit="1" customWidth="1"/>
    <col min="9733" max="9984" width="10.6640625" style="52"/>
    <col min="9985" max="9985" width="4" style="52" customWidth="1"/>
    <col min="9986" max="9986" width="9.6640625" style="52" bestFit="1" customWidth="1"/>
    <col min="9987" max="9987" width="72.33203125" style="52" customWidth="1"/>
    <col min="9988" max="9988" width="5" style="52" bestFit="1" customWidth="1"/>
    <col min="9989" max="10240" width="10.6640625" style="52"/>
    <col min="10241" max="10241" width="4" style="52" customWidth="1"/>
    <col min="10242" max="10242" width="9.6640625" style="52" bestFit="1" customWidth="1"/>
    <col min="10243" max="10243" width="72.33203125" style="52" customWidth="1"/>
    <col min="10244" max="10244" width="5" style="52" bestFit="1" customWidth="1"/>
    <col min="10245" max="10496" width="10.6640625" style="52"/>
    <col min="10497" max="10497" width="4" style="52" customWidth="1"/>
    <col min="10498" max="10498" width="9.6640625" style="52" bestFit="1" customWidth="1"/>
    <col min="10499" max="10499" width="72.33203125" style="52" customWidth="1"/>
    <col min="10500" max="10500" width="5" style="52" bestFit="1" customWidth="1"/>
    <col min="10501" max="10752" width="10.6640625" style="52"/>
    <col min="10753" max="10753" width="4" style="52" customWidth="1"/>
    <col min="10754" max="10754" width="9.6640625" style="52" bestFit="1" customWidth="1"/>
    <col min="10755" max="10755" width="72.33203125" style="52" customWidth="1"/>
    <col min="10756" max="10756" width="5" style="52" bestFit="1" customWidth="1"/>
    <col min="10757" max="11008" width="10.6640625" style="52"/>
    <col min="11009" max="11009" width="4" style="52" customWidth="1"/>
    <col min="11010" max="11010" width="9.6640625" style="52" bestFit="1" customWidth="1"/>
    <col min="11011" max="11011" width="72.33203125" style="52" customWidth="1"/>
    <col min="11012" max="11012" width="5" style="52" bestFit="1" customWidth="1"/>
    <col min="11013" max="11264" width="10.6640625" style="52"/>
    <col min="11265" max="11265" width="4" style="52" customWidth="1"/>
    <col min="11266" max="11266" width="9.6640625" style="52" bestFit="1" customWidth="1"/>
    <col min="11267" max="11267" width="72.33203125" style="52" customWidth="1"/>
    <col min="11268" max="11268" width="5" style="52" bestFit="1" customWidth="1"/>
    <col min="11269" max="11520" width="10.6640625" style="52"/>
    <col min="11521" max="11521" width="4" style="52" customWidth="1"/>
    <col min="11522" max="11522" width="9.6640625" style="52" bestFit="1" customWidth="1"/>
    <col min="11523" max="11523" width="72.33203125" style="52" customWidth="1"/>
    <col min="11524" max="11524" width="5" style="52" bestFit="1" customWidth="1"/>
    <col min="11525" max="11776" width="10.6640625" style="52"/>
    <col min="11777" max="11777" width="4" style="52" customWidth="1"/>
    <col min="11778" max="11778" width="9.6640625" style="52" bestFit="1" customWidth="1"/>
    <col min="11779" max="11779" width="72.33203125" style="52" customWidth="1"/>
    <col min="11780" max="11780" width="5" style="52" bestFit="1" customWidth="1"/>
    <col min="11781" max="12032" width="10.6640625" style="52"/>
    <col min="12033" max="12033" width="4" style="52" customWidth="1"/>
    <col min="12034" max="12034" width="9.6640625" style="52" bestFit="1" customWidth="1"/>
    <col min="12035" max="12035" width="72.33203125" style="52" customWidth="1"/>
    <col min="12036" max="12036" width="5" style="52" bestFit="1" customWidth="1"/>
    <col min="12037" max="12288" width="10.6640625" style="52"/>
    <col min="12289" max="12289" width="4" style="52" customWidth="1"/>
    <col min="12290" max="12290" width="9.6640625" style="52" bestFit="1" customWidth="1"/>
    <col min="12291" max="12291" width="72.33203125" style="52" customWidth="1"/>
    <col min="12292" max="12292" width="5" style="52" bestFit="1" customWidth="1"/>
    <col min="12293" max="12544" width="10.6640625" style="52"/>
    <col min="12545" max="12545" width="4" style="52" customWidth="1"/>
    <col min="12546" max="12546" width="9.6640625" style="52" bestFit="1" customWidth="1"/>
    <col min="12547" max="12547" width="72.33203125" style="52" customWidth="1"/>
    <col min="12548" max="12548" width="5" style="52" bestFit="1" customWidth="1"/>
    <col min="12549" max="12800" width="10.6640625" style="52"/>
    <col min="12801" max="12801" width="4" style="52" customWidth="1"/>
    <col min="12802" max="12802" width="9.6640625" style="52" bestFit="1" customWidth="1"/>
    <col min="12803" max="12803" width="72.33203125" style="52" customWidth="1"/>
    <col min="12804" max="12804" width="5" style="52" bestFit="1" customWidth="1"/>
    <col min="12805" max="13056" width="10.6640625" style="52"/>
    <col min="13057" max="13057" width="4" style="52" customWidth="1"/>
    <col min="13058" max="13058" width="9.6640625" style="52" bestFit="1" customWidth="1"/>
    <col min="13059" max="13059" width="72.33203125" style="52" customWidth="1"/>
    <col min="13060" max="13060" width="5" style="52" bestFit="1" customWidth="1"/>
    <col min="13061" max="13312" width="10.6640625" style="52"/>
    <col min="13313" max="13313" width="4" style="52" customWidth="1"/>
    <col min="13314" max="13314" width="9.6640625" style="52" bestFit="1" customWidth="1"/>
    <col min="13315" max="13315" width="72.33203125" style="52" customWidth="1"/>
    <col min="13316" max="13316" width="5" style="52" bestFit="1" customWidth="1"/>
    <col min="13317" max="13568" width="10.6640625" style="52"/>
    <col min="13569" max="13569" width="4" style="52" customWidth="1"/>
    <col min="13570" max="13570" width="9.6640625" style="52" bestFit="1" customWidth="1"/>
    <col min="13571" max="13571" width="72.33203125" style="52" customWidth="1"/>
    <col min="13572" max="13572" width="5" style="52" bestFit="1" customWidth="1"/>
    <col min="13573" max="13824" width="10.6640625" style="52"/>
    <col min="13825" max="13825" width="4" style="52" customWidth="1"/>
    <col min="13826" max="13826" width="9.6640625" style="52" bestFit="1" customWidth="1"/>
    <col min="13827" max="13827" width="72.33203125" style="52" customWidth="1"/>
    <col min="13828" max="13828" width="5" style="52" bestFit="1" customWidth="1"/>
    <col min="13829" max="14080" width="10.6640625" style="52"/>
    <col min="14081" max="14081" width="4" style="52" customWidth="1"/>
    <col min="14082" max="14082" width="9.6640625" style="52" bestFit="1" customWidth="1"/>
    <col min="14083" max="14083" width="72.33203125" style="52" customWidth="1"/>
    <col min="14084" max="14084" width="5" style="52" bestFit="1" customWidth="1"/>
    <col min="14085" max="14336" width="10.6640625" style="52"/>
    <col min="14337" max="14337" width="4" style="52" customWidth="1"/>
    <col min="14338" max="14338" width="9.6640625" style="52" bestFit="1" customWidth="1"/>
    <col min="14339" max="14339" width="72.33203125" style="52" customWidth="1"/>
    <col min="14340" max="14340" width="5" style="52" bestFit="1" customWidth="1"/>
    <col min="14341" max="14592" width="10.6640625" style="52"/>
    <col min="14593" max="14593" width="4" style="52" customWidth="1"/>
    <col min="14594" max="14594" width="9.6640625" style="52" bestFit="1" customWidth="1"/>
    <col min="14595" max="14595" width="72.33203125" style="52" customWidth="1"/>
    <col min="14596" max="14596" width="5" style="52" bestFit="1" customWidth="1"/>
    <col min="14597" max="14848" width="10.6640625" style="52"/>
    <col min="14849" max="14849" width="4" style="52" customWidth="1"/>
    <col min="14850" max="14850" width="9.6640625" style="52" bestFit="1" customWidth="1"/>
    <col min="14851" max="14851" width="72.33203125" style="52" customWidth="1"/>
    <col min="14852" max="14852" width="5" style="52" bestFit="1" customWidth="1"/>
    <col min="14853" max="15104" width="10.6640625" style="52"/>
    <col min="15105" max="15105" width="4" style="52" customWidth="1"/>
    <col min="15106" max="15106" width="9.6640625" style="52" bestFit="1" customWidth="1"/>
    <col min="15107" max="15107" width="72.33203125" style="52" customWidth="1"/>
    <col min="15108" max="15108" width="5" style="52" bestFit="1" customWidth="1"/>
    <col min="15109" max="15360" width="10.6640625" style="52"/>
    <col min="15361" max="15361" width="4" style="52" customWidth="1"/>
    <col min="15362" max="15362" width="9.6640625" style="52" bestFit="1" customWidth="1"/>
    <col min="15363" max="15363" width="72.33203125" style="52" customWidth="1"/>
    <col min="15364" max="15364" width="5" style="52" bestFit="1" customWidth="1"/>
    <col min="15365" max="15616" width="10.6640625" style="52"/>
    <col min="15617" max="15617" width="4" style="52" customWidth="1"/>
    <col min="15618" max="15618" width="9.6640625" style="52" bestFit="1" customWidth="1"/>
    <col min="15619" max="15619" width="72.33203125" style="52" customWidth="1"/>
    <col min="15620" max="15620" width="5" style="52" bestFit="1" customWidth="1"/>
    <col min="15621" max="15872" width="10.6640625" style="52"/>
    <col min="15873" max="15873" width="4" style="52" customWidth="1"/>
    <col min="15874" max="15874" width="9.6640625" style="52" bestFit="1" customWidth="1"/>
    <col min="15875" max="15875" width="72.33203125" style="52" customWidth="1"/>
    <col min="15876" max="15876" width="5" style="52" bestFit="1" customWidth="1"/>
    <col min="15877" max="16128" width="10.6640625" style="52"/>
    <col min="16129" max="16129" width="4" style="52" customWidth="1"/>
    <col min="16130" max="16130" width="9.6640625" style="52" bestFit="1" customWidth="1"/>
    <col min="16131" max="16131" width="72.33203125" style="52" customWidth="1"/>
    <col min="16132" max="16132" width="5" style="52" bestFit="1" customWidth="1"/>
    <col min="16133" max="16384" width="10.6640625" style="52"/>
  </cols>
  <sheetData>
    <row r="1" spans="1:4" x14ac:dyDescent="0.25">
      <c r="A1" s="50" t="s">
        <v>18</v>
      </c>
      <c r="B1" s="50" t="s">
        <v>19</v>
      </c>
      <c r="C1" s="50" t="s">
        <v>20</v>
      </c>
      <c r="D1" s="51"/>
    </row>
    <row r="2" spans="1:4" x14ac:dyDescent="0.25">
      <c r="A2" s="52">
        <v>1</v>
      </c>
      <c r="B2" s="53">
        <v>0</v>
      </c>
      <c r="C2" s="54" t="s">
        <v>21</v>
      </c>
    </row>
    <row r="3" spans="1:4" x14ac:dyDescent="0.25">
      <c r="A3" s="52">
        <v>2</v>
      </c>
      <c r="B3" s="53">
        <v>1</v>
      </c>
      <c r="C3" s="54" t="s">
        <v>22</v>
      </c>
    </row>
    <row r="4" spans="1:4" x14ac:dyDescent="0.25">
      <c r="A4" s="52">
        <v>3</v>
      </c>
      <c r="B4" s="53">
        <v>2</v>
      </c>
      <c r="C4" s="54" t="s">
        <v>23</v>
      </c>
    </row>
    <row r="5" spans="1:4" x14ac:dyDescent="0.25">
      <c r="A5" s="52">
        <v>4</v>
      </c>
      <c r="B5" s="53">
        <v>3</v>
      </c>
      <c r="C5" s="54" t="s">
        <v>24</v>
      </c>
    </row>
    <row r="6" spans="1:4" x14ac:dyDescent="0.25">
      <c r="A6" s="52">
        <v>5</v>
      </c>
      <c r="B6" s="53">
        <v>4</v>
      </c>
      <c r="C6" s="54" t="s">
        <v>25</v>
      </c>
    </row>
    <row r="7" spans="1:4" x14ac:dyDescent="0.25">
      <c r="A7" s="52">
        <v>6</v>
      </c>
      <c r="B7" s="53">
        <v>5</v>
      </c>
      <c r="C7" s="54" t="s">
        <v>26</v>
      </c>
    </row>
    <row r="8" spans="1:4" x14ac:dyDescent="0.25">
      <c r="A8" s="52">
        <v>7</v>
      </c>
      <c r="B8" s="53">
        <v>6</v>
      </c>
      <c r="C8" s="54" t="s">
        <v>27</v>
      </c>
    </row>
    <row r="9" spans="1:4" x14ac:dyDescent="0.25">
      <c r="A9" s="52">
        <v>8</v>
      </c>
      <c r="B9" s="53">
        <v>7</v>
      </c>
      <c r="C9" s="54" t="s">
        <v>28</v>
      </c>
    </row>
    <row r="10" spans="1:4" x14ac:dyDescent="0.25">
      <c r="A10" s="52">
        <v>9</v>
      </c>
      <c r="B10" s="53">
        <v>8</v>
      </c>
      <c r="C10" s="54" t="s">
        <v>29</v>
      </c>
    </row>
    <row r="12" spans="1:4" x14ac:dyDescent="0.25">
      <c r="A12" s="50" t="s">
        <v>18</v>
      </c>
      <c r="B12" s="50" t="s">
        <v>19</v>
      </c>
      <c r="C12" s="50" t="s">
        <v>30</v>
      </c>
      <c r="D12" s="50" t="s">
        <v>31</v>
      </c>
    </row>
    <row r="13" spans="1:4" x14ac:dyDescent="0.25">
      <c r="A13" s="52">
        <v>1</v>
      </c>
      <c r="B13" s="53">
        <v>0</v>
      </c>
      <c r="C13" s="54" t="s">
        <v>32</v>
      </c>
      <c r="D13" s="55" t="s">
        <v>33</v>
      </c>
    </row>
    <row r="14" spans="1:4" x14ac:dyDescent="0.25">
      <c r="A14" s="52">
        <v>2</v>
      </c>
      <c r="B14" s="53">
        <v>0</v>
      </c>
      <c r="C14" s="54" t="s">
        <v>34</v>
      </c>
      <c r="D14" s="55" t="s">
        <v>35</v>
      </c>
    </row>
    <row r="15" spans="1:4" x14ac:dyDescent="0.25">
      <c r="A15" s="52">
        <v>3</v>
      </c>
      <c r="B15" s="53">
        <v>1</v>
      </c>
      <c r="C15" s="54" t="s">
        <v>36</v>
      </c>
      <c r="D15" s="55" t="s">
        <v>35</v>
      </c>
    </row>
    <row r="16" spans="1:4" x14ac:dyDescent="0.25">
      <c r="A16" s="52">
        <v>4</v>
      </c>
      <c r="B16" s="53">
        <v>1</v>
      </c>
      <c r="C16" s="54" t="s">
        <v>37</v>
      </c>
      <c r="D16" s="55" t="s">
        <v>35</v>
      </c>
    </row>
    <row r="17" spans="1:4" x14ac:dyDescent="0.25">
      <c r="A17" s="52">
        <v>5</v>
      </c>
      <c r="B17" s="53">
        <v>1</v>
      </c>
      <c r="C17" s="54" t="s">
        <v>38</v>
      </c>
      <c r="D17" s="55" t="s">
        <v>35</v>
      </c>
    </row>
    <row r="18" spans="1:4" x14ac:dyDescent="0.25">
      <c r="A18" s="52">
        <v>6</v>
      </c>
      <c r="B18" s="53">
        <v>1</v>
      </c>
      <c r="C18" s="54" t="s">
        <v>39</v>
      </c>
      <c r="D18" s="55" t="s">
        <v>35</v>
      </c>
    </row>
    <row r="19" spans="1:4" x14ac:dyDescent="0.25">
      <c r="A19" s="52">
        <v>7</v>
      </c>
      <c r="B19" s="53">
        <v>1</v>
      </c>
      <c r="C19" s="54" t="s">
        <v>40</v>
      </c>
      <c r="D19" s="55" t="s">
        <v>35</v>
      </c>
    </row>
    <row r="20" spans="1:4" x14ac:dyDescent="0.25">
      <c r="A20" s="52">
        <v>8</v>
      </c>
      <c r="B20" s="53">
        <v>1</v>
      </c>
      <c r="C20" s="54" t="s">
        <v>41</v>
      </c>
      <c r="D20" s="55" t="s">
        <v>35</v>
      </c>
    </row>
    <row r="21" spans="1:4" x14ac:dyDescent="0.25">
      <c r="A21" s="52">
        <v>9</v>
      </c>
      <c r="B21" s="53">
        <v>1</v>
      </c>
      <c r="C21" s="54" t="s">
        <v>42</v>
      </c>
      <c r="D21" s="55" t="s">
        <v>35</v>
      </c>
    </row>
    <row r="22" spans="1:4" x14ac:dyDescent="0.25">
      <c r="A22" s="52">
        <v>10</v>
      </c>
      <c r="B22" s="53">
        <v>1</v>
      </c>
      <c r="C22" s="54" t="s">
        <v>43</v>
      </c>
      <c r="D22" s="55" t="s">
        <v>35</v>
      </c>
    </row>
    <row r="23" spans="1:4" x14ac:dyDescent="0.25">
      <c r="A23" s="52">
        <v>11</v>
      </c>
      <c r="B23" s="53">
        <v>1</v>
      </c>
      <c r="C23" s="54" t="s">
        <v>44</v>
      </c>
      <c r="D23" s="55" t="s">
        <v>35</v>
      </c>
    </row>
    <row r="24" spans="1:4" x14ac:dyDescent="0.25">
      <c r="A24" s="52">
        <v>12</v>
      </c>
      <c r="B24" s="53">
        <v>1</v>
      </c>
      <c r="C24" s="54" t="s">
        <v>45</v>
      </c>
      <c r="D24" s="55" t="s">
        <v>35</v>
      </c>
    </row>
    <row r="25" spans="1:4" x14ac:dyDescent="0.25">
      <c r="A25" s="52">
        <v>13</v>
      </c>
      <c r="B25" s="53">
        <v>1</v>
      </c>
      <c r="C25" s="54" t="s">
        <v>46</v>
      </c>
      <c r="D25" s="55" t="s">
        <v>35</v>
      </c>
    </row>
    <row r="26" spans="1:4" x14ac:dyDescent="0.25">
      <c r="A26" s="52">
        <v>14</v>
      </c>
      <c r="B26" s="53">
        <v>1</v>
      </c>
      <c r="C26" s="54" t="s">
        <v>47</v>
      </c>
      <c r="D26" s="55" t="s">
        <v>35</v>
      </c>
    </row>
    <row r="27" spans="1:4" x14ac:dyDescent="0.25">
      <c r="A27" s="52">
        <v>15</v>
      </c>
      <c r="B27" s="53">
        <v>1</v>
      </c>
      <c r="C27" s="54" t="s">
        <v>48</v>
      </c>
      <c r="D27" s="55" t="s">
        <v>35</v>
      </c>
    </row>
    <row r="28" spans="1:4" x14ac:dyDescent="0.25">
      <c r="A28" s="52">
        <v>16</v>
      </c>
      <c r="B28" s="53">
        <v>1</v>
      </c>
      <c r="C28" s="54" t="s">
        <v>49</v>
      </c>
      <c r="D28" s="55" t="s">
        <v>35</v>
      </c>
    </row>
    <row r="29" spans="1:4" x14ac:dyDescent="0.25">
      <c r="A29" s="52">
        <v>17</v>
      </c>
      <c r="B29" s="53">
        <v>1</v>
      </c>
      <c r="C29" s="54" t="s">
        <v>50</v>
      </c>
      <c r="D29" s="55" t="s">
        <v>35</v>
      </c>
    </row>
    <row r="30" spans="1:4" x14ac:dyDescent="0.25">
      <c r="A30" s="52">
        <v>18</v>
      </c>
      <c r="B30" s="53">
        <v>1</v>
      </c>
      <c r="C30" s="54" t="s">
        <v>51</v>
      </c>
      <c r="D30" s="55" t="s">
        <v>35</v>
      </c>
    </row>
    <row r="31" spans="1:4" x14ac:dyDescent="0.25">
      <c r="A31" s="52">
        <v>19</v>
      </c>
      <c r="B31" s="53">
        <v>2</v>
      </c>
      <c r="C31" s="54" t="s">
        <v>52</v>
      </c>
      <c r="D31" s="55" t="s">
        <v>33</v>
      </c>
    </row>
    <row r="32" spans="1:4" x14ac:dyDescent="0.25">
      <c r="A32" s="52">
        <v>20</v>
      </c>
      <c r="B32" s="53">
        <v>2</v>
      </c>
      <c r="C32" s="54" t="s">
        <v>53</v>
      </c>
      <c r="D32" s="55" t="s">
        <v>33</v>
      </c>
    </row>
    <row r="33" spans="1:4" x14ac:dyDescent="0.25">
      <c r="A33" s="52">
        <v>21</v>
      </c>
      <c r="B33" s="53">
        <v>2</v>
      </c>
      <c r="C33" s="54" t="s">
        <v>54</v>
      </c>
      <c r="D33" s="55" t="s">
        <v>33</v>
      </c>
    </row>
    <row r="34" spans="1:4" x14ac:dyDescent="0.25">
      <c r="A34" s="52">
        <v>22</v>
      </c>
      <c r="B34" s="53">
        <v>2</v>
      </c>
      <c r="C34" s="54" t="s">
        <v>55</v>
      </c>
      <c r="D34" s="55" t="s">
        <v>33</v>
      </c>
    </row>
    <row r="35" spans="1:4" x14ac:dyDescent="0.25">
      <c r="A35" s="52">
        <v>23</v>
      </c>
      <c r="B35" s="53">
        <v>2</v>
      </c>
      <c r="C35" s="54" t="s">
        <v>56</v>
      </c>
      <c r="D35" s="55" t="s">
        <v>33</v>
      </c>
    </row>
    <row r="36" spans="1:4" x14ac:dyDescent="0.25">
      <c r="A36" s="52">
        <v>24</v>
      </c>
      <c r="B36" s="53">
        <v>2</v>
      </c>
      <c r="C36" s="54" t="s">
        <v>57</v>
      </c>
      <c r="D36" s="55" t="s">
        <v>33</v>
      </c>
    </row>
    <row r="37" spans="1:4" x14ac:dyDescent="0.25">
      <c r="A37" s="52">
        <v>25</v>
      </c>
      <c r="B37" s="53">
        <v>3</v>
      </c>
      <c r="C37" s="54" t="s">
        <v>58</v>
      </c>
      <c r="D37" s="55" t="s">
        <v>35</v>
      </c>
    </row>
    <row r="38" spans="1:4" x14ac:dyDescent="0.25">
      <c r="A38" s="52">
        <v>26</v>
      </c>
      <c r="B38" s="53">
        <v>3</v>
      </c>
      <c r="C38" s="54" t="s">
        <v>59</v>
      </c>
      <c r="D38" s="55" t="s">
        <v>35</v>
      </c>
    </row>
    <row r="39" spans="1:4" x14ac:dyDescent="0.25">
      <c r="A39" s="52">
        <v>27</v>
      </c>
      <c r="B39" s="53">
        <v>3</v>
      </c>
      <c r="C39" s="54" t="s">
        <v>60</v>
      </c>
      <c r="D39" s="55" t="s">
        <v>35</v>
      </c>
    </row>
    <row r="40" spans="1:4" x14ac:dyDescent="0.25">
      <c r="A40" s="52">
        <v>28</v>
      </c>
      <c r="B40" s="53">
        <v>3</v>
      </c>
      <c r="C40" s="54" t="s">
        <v>61</v>
      </c>
      <c r="D40" s="55" t="s">
        <v>35</v>
      </c>
    </row>
    <row r="41" spans="1:4" x14ac:dyDescent="0.25">
      <c r="A41" s="52">
        <v>29</v>
      </c>
      <c r="B41" s="53">
        <v>3</v>
      </c>
      <c r="C41" s="54" t="s">
        <v>62</v>
      </c>
      <c r="D41" s="55" t="s">
        <v>35</v>
      </c>
    </row>
    <row r="42" spans="1:4" x14ac:dyDescent="0.25">
      <c r="A42" s="52">
        <v>30</v>
      </c>
      <c r="B42" s="53">
        <v>3</v>
      </c>
      <c r="C42" s="54" t="s">
        <v>63</v>
      </c>
      <c r="D42" s="55" t="s">
        <v>35</v>
      </c>
    </row>
    <row r="43" spans="1:4" x14ac:dyDescent="0.25">
      <c r="A43" s="52">
        <v>31</v>
      </c>
      <c r="B43" s="53">
        <v>3</v>
      </c>
      <c r="C43" s="54" t="s">
        <v>64</v>
      </c>
      <c r="D43" s="55" t="s">
        <v>35</v>
      </c>
    </row>
    <row r="44" spans="1:4" x14ac:dyDescent="0.25">
      <c r="A44" s="52">
        <v>32</v>
      </c>
      <c r="B44" s="53">
        <v>3</v>
      </c>
      <c r="C44" s="54" t="s">
        <v>65</v>
      </c>
      <c r="D44" s="55" t="s">
        <v>35</v>
      </c>
    </row>
    <row r="45" spans="1:4" x14ac:dyDescent="0.25">
      <c r="A45" s="52">
        <v>33</v>
      </c>
      <c r="B45" s="53">
        <v>3</v>
      </c>
      <c r="C45" s="54" t="s">
        <v>66</v>
      </c>
      <c r="D45" s="55" t="s">
        <v>35</v>
      </c>
    </row>
    <row r="46" spans="1:4" x14ac:dyDescent="0.25">
      <c r="A46" s="52">
        <v>34</v>
      </c>
      <c r="B46" s="53">
        <v>3</v>
      </c>
      <c r="C46" s="54" t="s">
        <v>67</v>
      </c>
      <c r="D46" s="55" t="s">
        <v>35</v>
      </c>
    </row>
    <row r="47" spans="1:4" x14ac:dyDescent="0.25">
      <c r="A47" s="52">
        <v>35</v>
      </c>
      <c r="B47" s="53">
        <v>3</v>
      </c>
      <c r="C47" s="54" t="s">
        <v>68</v>
      </c>
      <c r="D47" s="55" t="s">
        <v>35</v>
      </c>
    </row>
    <row r="48" spans="1:4" x14ac:dyDescent="0.25">
      <c r="A48" s="52">
        <v>36</v>
      </c>
      <c r="B48" s="53">
        <v>3</v>
      </c>
      <c r="C48" s="54" t="s">
        <v>69</v>
      </c>
      <c r="D48" s="55" t="s">
        <v>35</v>
      </c>
    </row>
    <row r="49" spans="1:4" x14ac:dyDescent="0.25">
      <c r="A49" s="52">
        <v>37</v>
      </c>
      <c r="B49" s="53">
        <v>3</v>
      </c>
      <c r="C49" s="54" t="s">
        <v>70</v>
      </c>
      <c r="D49" s="55" t="s">
        <v>35</v>
      </c>
    </row>
    <row r="50" spans="1:4" x14ac:dyDescent="0.25">
      <c r="A50" s="52">
        <v>38</v>
      </c>
      <c r="B50" s="53">
        <v>3</v>
      </c>
      <c r="C50" s="54" t="s">
        <v>71</v>
      </c>
      <c r="D50" s="55" t="s">
        <v>35</v>
      </c>
    </row>
    <row r="51" spans="1:4" x14ac:dyDescent="0.25">
      <c r="A51" s="52">
        <v>39</v>
      </c>
      <c r="B51" s="53">
        <v>3</v>
      </c>
      <c r="C51" s="54" t="s">
        <v>72</v>
      </c>
      <c r="D51" s="55" t="s">
        <v>35</v>
      </c>
    </row>
    <row r="52" spans="1:4" x14ac:dyDescent="0.25">
      <c r="A52" s="52">
        <v>40</v>
      </c>
      <c r="B52" s="53">
        <v>3</v>
      </c>
      <c r="C52" s="54" t="s">
        <v>73</v>
      </c>
      <c r="D52" s="55" t="s">
        <v>35</v>
      </c>
    </row>
    <row r="53" spans="1:4" x14ac:dyDescent="0.25">
      <c r="A53" s="52">
        <v>41</v>
      </c>
      <c r="B53" s="53">
        <v>3</v>
      </c>
      <c r="C53" s="54" t="s">
        <v>74</v>
      </c>
      <c r="D53" s="55" t="s">
        <v>35</v>
      </c>
    </row>
    <row r="54" spans="1:4" x14ac:dyDescent="0.25">
      <c r="A54" s="52">
        <v>42</v>
      </c>
      <c r="B54" s="53">
        <v>3</v>
      </c>
      <c r="C54" s="54" t="s">
        <v>75</v>
      </c>
      <c r="D54" s="55" t="s">
        <v>35</v>
      </c>
    </row>
    <row r="55" spans="1:4" x14ac:dyDescent="0.25">
      <c r="A55" s="52">
        <v>43</v>
      </c>
      <c r="B55" s="53">
        <v>3</v>
      </c>
      <c r="C55" s="54" t="s">
        <v>76</v>
      </c>
      <c r="D55" s="55" t="s">
        <v>35</v>
      </c>
    </row>
    <row r="56" spans="1:4" x14ac:dyDescent="0.25">
      <c r="A56" s="52">
        <v>44</v>
      </c>
      <c r="B56" s="53">
        <v>3</v>
      </c>
      <c r="C56" s="54" t="s">
        <v>77</v>
      </c>
      <c r="D56" s="55" t="s">
        <v>35</v>
      </c>
    </row>
    <row r="57" spans="1:4" x14ac:dyDescent="0.25">
      <c r="A57" s="52">
        <v>45</v>
      </c>
      <c r="B57" s="53">
        <v>3</v>
      </c>
      <c r="C57" s="54" t="s">
        <v>78</v>
      </c>
      <c r="D57" s="55" t="s">
        <v>35</v>
      </c>
    </row>
    <row r="58" spans="1:4" x14ac:dyDescent="0.25">
      <c r="A58" s="52">
        <v>46</v>
      </c>
      <c r="B58" s="53">
        <v>3</v>
      </c>
      <c r="C58" s="54" t="s">
        <v>79</v>
      </c>
      <c r="D58" s="55" t="s">
        <v>35</v>
      </c>
    </row>
    <row r="59" spans="1:4" x14ac:dyDescent="0.25">
      <c r="A59" s="52">
        <v>47</v>
      </c>
      <c r="B59" s="53">
        <v>3</v>
      </c>
      <c r="C59" s="54" t="s">
        <v>80</v>
      </c>
      <c r="D59" s="55" t="s">
        <v>35</v>
      </c>
    </row>
    <row r="60" spans="1:4" x14ac:dyDescent="0.25">
      <c r="A60" s="52">
        <v>48</v>
      </c>
      <c r="B60" s="53">
        <v>3</v>
      </c>
      <c r="C60" s="54" t="s">
        <v>81</v>
      </c>
      <c r="D60" s="55" t="s">
        <v>35</v>
      </c>
    </row>
    <row r="61" spans="1:4" x14ac:dyDescent="0.25">
      <c r="A61" s="52">
        <v>49</v>
      </c>
      <c r="B61" s="53">
        <v>3</v>
      </c>
      <c r="C61" s="54" t="s">
        <v>82</v>
      </c>
      <c r="D61" s="55" t="s">
        <v>35</v>
      </c>
    </row>
    <row r="62" spans="1:4" x14ac:dyDescent="0.25">
      <c r="A62" s="52">
        <v>50</v>
      </c>
      <c r="B62" s="53">
        <v>3</v>
      </c>
      <c r="C62" s="54" t="s">
        <v>83</v>
      </c>
      <c r="D62" s="55" t="s">
        <v>35</v>
      </c>
    </row>
    <row r="63" spans="1:4" x14ac:dyDescent="0.25">
      <c r="A63" s="52">
        <v>51</v>
      </c>
      <c r="B63" s="53">
        <v>3</v>
      </c>
      <c r="C63" s="54" t="s">
        <v>84</v>
      </c>
      <c r="D63" s="55" t="s">
        <v>35</v>
      </c>
    </row>
    <row r="64" spans="1:4" x14ac:dyDescent="0.25">
      <c r="A64" s="52">
        <v>52</v>
      </c>
      <c r="B64" s="53">
        <v>4</v>
      </c>
      <c r="C64" s="54" t="s">
        <v>85</v>
      </c>
      <c r="D64" s="55" t="s">
        <v>35</v>
      </c>
    </row>
    <row r="65" spans="1:4" x14ac:dyDescent="0.25">
      <c r="A65" s="52">
        <v>53</v>
      </c>
      <c r="B65" s="53">
        <v>4</v>
      </c>
      <c r="C65" s="54" t="s">
        <v>86</v>
      </c>
      <c r="D65" s="55" t="s">
        <v>35</v>
      </c>
    </row>
    <row r="66" spans="1:4" x14ac:dyDescent="0.25">
      <c r="A66" s="52">
        <v>54</v>
      </c>
      <c r="B66" s="53">
        <v>4</v>
      </c>
      <c r="C66" s="54" t="s">
        <v>87</v>
      </c>
      <c r="D66" s="55" t="s">
        <v>35</v>
      </c>
    </row>
    <row r="67" spans="1:4" x14ac:dyDescent="0.25">
      <c r="A67" s="52">
        <v>55</v>
      </c>
      <c r="B67" s="53">
        <v>4</v>
      </c>
      <c r="C67" s="54" t="s">
        <v>88</v>
      </c>
      <c r="D67" s="55" t="s">
        <v>35</v>
      </c>
    </row>
    <row r="68" spans="1:4" x14ac:dyDescent="0.25">
      <c r="A68" s="52">
        <v>56</v>
      </c>
      <c r="B68" s="53">
        <v>4</v>
      </c>
      <c r="C68" s="54" t="s">
        <v>89</v>
      </c>
      <c r="D68" s="55" t="s">
        <v>35</v>
      </c>
    </row>
    <row r="69" spans="1:4" x14ac:dyDescent="0.25">
      <c r="A69" s="52">
        <v>57</v>
      </c>
      <c r="B69" s="53">
        <v>4</v>
      </c>
      <c r="C69" s="54" t="s">
        <v>90</v>
      </c>
      <c r="D69" s="55" t="s">
        <v>35</v>
      </c>
    </row>
    <row r="70" spans="1:4" x14ac:dyDescent="0.25">
      <c r="A70" s="52">
        <v>58</v>
      </c>
      <c r="B70" s="53">
        <v>4</v>
      </c>
      <c r="C70" s="54" t="s">
        <v>91</v>
      </c>
      <c r="D70" s="55" t="s">
        <v>35</v>
      </c>
    </row>
    <row r="71" spans="1:4" x14ac:dyDescent="0.25">
      <c r="A71" s="52">
        <v>59</v>
      </c>
      <c r="B71" s="53">
        <v>4</v>
      </c>
      <c r="C71" s="54" t="s">
        <v>92</v>
      </c>
      <c r="D71" s="55" t="s">
        <v>35</v>
      </c>
    </row>
    <row r="72" spans="1:4" x14ac:dyDescent="0.25">
      <c r="A72" s="52">
        <v>60</v>
      </c>
      <c r="B72" s="53">
        <v>4</v>
      </c>
      <c r="C72" s="54" t="s">
        <v>93</v>
      </c>
      <c r="D72" s="55" t="s">
        <v>35</v>
      </c>
    </row>
    <row r="73" spans="1:4" x14ac:dyDescent="0.25">
      <c r="A73" s="52">
        <v>61</v>
      </c>
      <c r="B73" s="53">
        <v>4</v>
      </c>
      <c r="C73" s="54" t="s">
        <v>94</v>
      </c>
      <c r="D73" s="55" t="s">
        <v>35</v>
      </c>
    </row>
    <row r="74" spans="1:4" x14ac:dyDescent="0.25">
      <c r="A74" s="52">
        <v>62</v>
      </c>
      <c r="B74" s="53">
        <v>4</v>
      </c>
      <c r="C74" s="54" t="s">
        <v>95</v>
      </c>
      <c r="D74" s="55" t="s">
        <v>35</v>
      </c>
    </row>
    <row r="75" spans="1:4" x14ac:dyDescent="0.25">
      <c r="A75" s="52">
        <v>63</v>
      </c>
      <c r="B75" s="53">
        <v>4</v>
      </c>
      <c r="C75" s="54" t="s">
        <v>96</v>
      </c>
      <c r="D75" s="55" t="s">
        <v>35</v>
      </c>
    </row>
    <row r="76" spans="1:4" x14ac:dyDescent="0.25">
      <c r="A76" s="52">
        <v>64</v>
      </c>
      <c r="B76" s="53">
        <v>4</v>
      </c>
      <c r="C76" s="54" t="s">
        <v>97</v>
      </c>
      <c r="D76" s="55" t="s">
        <v>35</v>
      </c>
    </row>
    <row r="77" spans="1:4" x14ac:dyDescent="0.25">
      <c r="A77" s="52">
        <v>65</v>
      </c>
      <c r="B77" s="53">
        <v>4</v>
      </c>
      <c r="C77" s="54" t="s">
        <v>98</v>
      </c>
      <c r="D77" s="55" t="s">
        <v>35</v>
      </c>
    </row>
    <row r="78" spans="1:4" x14ac:dyDescent="0.25">
      <c r="A78" s="52">
        <v>66</v>
      </c>
      <c r="B78" s="53">
        <v>4</v>
      </c>
      <c r="C78" s="54" t="s">
        <v>99</v>
      </c>
      <c r="D78" s="55" t="s">
        <v>35</v>
      </c>
    </row>
    <row r="79" spans="1:4" x14ac:dyDescent="0.25">
      <c r="A79" s="52">
        <v>67</v>
      </c>
      <c r="B79" s="53">
        <v>5</v>
      </c>
      <c r="C79" s="54" t="s">
        <v>100</v>
      </c>
      <c r="D79" s="55" t="s">
        <v>33</v>
      </c>
    </row>
    <row r="80" spans="1:4" x14ac:dyDescent="0.25">
      <c r="A80" s="52">
        <v>68</v>
      </c>
      <c r="B80" s="53">
        <v>5</v>
      </c>
      <c r="C80" s="54" t="s">
        <v>101</v>
      </c>
      <c r="D80" s="55" t="s">
        <v>33</v>
      </c>
    </row>
    <row r="81" spans="1:4" x14ac:dyDescent="0.25">
      <c r="A81" s="52">
        <v>69</v>
      </c>
      <c r="B81" s="53">
        <v>5</v>
      </c>
      <c r="C81" s="54" t="s">
        <v>102</v>
      </c>
      <c r="D81" s="55" t="s">
        <v>33</v>
      </c>
    </row>
    <row r="82" spans="1:4" x14ac:dyDescent="0.25">
      <c r="A82" s="52">
        <v>70</v>
      </c>
      <c r="B82" s="53">
        <v>5</v>
      </c>
      <c r="C82" s="54" t="s">
        <v>103</v>
      </c>
      <c r="D82" s="55" t="s">
        <v>33</v>
      </c>
    </row>
    <row r="83" spans="1:4" x14ac:dyDescent="0.25">
      <c r="A83" s="52">
        <v>71</v>
      </c>
      <c r="B83" s="53">
        <v>5</v>
      </c>
      <c r="C83" s="54" t="s">
        <v>104</v>
      </c>
      <c r="D83" s="55" t="s">
        <v>33</v>
      </c>
    </row>
    <row r="84" spans="1:4" x14ac:dyDescent="0.25">
      <c r="A84" s="52">
        <v>72</v>
      </c>
      <c r="B84" s="53">
        <v>5</v>
      </c>
      <c r="C84" s="54" t="s">
        <v>105</v>
      </c>
      <c r="D84" s="55" t="s">
        <v>33</v>
      </c>
    </row>
    <row r="85" spans="1:4" x14ac:dyDescent="0.25">
      <c r="A85" s="52">
        <v>73</v>
      </c>
      <c r="B85" s="53">
        <v>5</v>
      </c>
      <c r="C85" s="54" t="s">
        <v>106</v>
      </c>
      <c r="D85" s="55" t="s">
        <v>33</v>
      </c>
    </row>
    <row r="86" spans="1:4" x14ac:dyDescent="0.25">
      <c r="A86" s="52">
        <v>74</v>
      </c>
      <c r="B86" s="53">
        <v>5</v>
      </c>
      <c r="C86" s="54" t="s">
        <v>107</v>
      </c>
      <c r="D86" s="55" t="s">
        <v>33</v>
      </c>
    </row>
    <row r="87" spans="1:4" x14ac:dyDescent="0.25">
      <c r="A87" s="52">
        <v>75</v>
      </c>
      <c r="B87" s="53">
        <v>5</v>
      </c>
      <c r="C87" s="54" t="s">
        <v>108</v>
      </c>
      <c r="D87" s="55" t="s">
        <v>33</v>
      </c>
    </row>
    <row r="88" spans="1:4" x14ac:dyDescent="0.25">
      <c r="A88" s="52">
        <v>76</v>
      </c>
      <c r="B88" s="53">
        <v>5</v>
      </c>
      <c r="C88" s="54" t="s">
        <v>109</v>
      </c>
      <c r="D88" s="55" t="s">
        <v>33</v>
      </c>
    </row>
    <row r="89" spans="1:4" x14ac:dyDescent="0.25">
      <c r="A89" s="52">
        <v>77</v>
      </c>
      <c r="B89" s="53">
        <v>5</v>
      </c>
      <c r="C89" s="54" t="s">
        <v>110</v>
      </c>
      <c r="D89" s="55" t="s">
        <v>33</v>
      </c>
    </row>
    <row r="90" spans="1:4" x14ac:dyDescent="0.25">
      <c r="A90" s="52">
        <v>78</v>
      </c>
      <c r="B90" s="53">
        <v>6</v>
      </c>
      <c r="C90" s="54" t="s">
        <v>111</v>
      </c>
      <c r="D90" s="55" t="s">
        <v>33</v>
      </c>
    </row>
    <row r="91" spans="1:4" x14ac:dyDescent="0.25">
      <c r="A91" s="52">
        <v>79</v>
      </c>
      <c r="B91" s="53">
        <v>6</v>
      </c>
      <c r="C91" s="54" t="s">
        <v>112</v>
      </c>
      <c r="D91" s="55" t="s">
        <v>33</v>
      </c>
    </row>
    <row r="92" spans="1:4" x14ac:dyDescent="0.25">
      <c r="A92" s="52">
        <v>80</v>
      </c>
      <c r="B92" s="53">
        <v>6</v>
      </c>
      <c r="C92" s="54" t="s">
        <v>113</v>
      </c>
      <c r="D92" s="55" t="s">
        <v>33</v>
      </c>
    </row>
    <row r="93" spans="1:4" x14ac:dyDescent="0.25">
      <c r="A93" s="52">
        <v>81</v>
      </c>
      <c r="B93" s="53">
        <v>6</v>
      </c>
      <c r="C93" s="54" t="s">
        <v>114</v>
      </c>
      <c r="D93" s="55" t="s">
        <v>33</v>
      </c>
    </row>
    <row r="94" spans="1:4" x14ac:dyDescent="0.25">
      <c r="A94" s="52">
        <v>82</v>
      </c>
      <c r="B94" s="53">
        <v>6</v>
      </c>
      <c r="C94" s="54" t="s">
        <v>115</v>
      </c>
      <c r="D94" s="55" t="s">
        <v>33</v>
      </c>
    </row>
    <row r="95" spans="1:4" x14ac:dyDescent="0.25">
      <c r="A95" s="52">
        <v>83</v>
      </c>
      <c r="B95" s="53">
        <v>6</v>
      </c>
      <c r="C95" s="54" t="s">
        <v>116</v>
      </c>
      <c r="D95" s="55" t="s">
        <v>33</v>
      </c>
    </row>
    <row r="96" spans="1:4" x14ac:dyDescent="0.25">
      <c r="A96" s="52">
        <v>84</v>
      </c>
      <c r="B96" s="53">
        <v>6</v>
      </c>
      <c r="C96" s="54" t="s">
        <v>117</v>
      </c>
      <c r="D96" s="55" t="s">
        <v>33</v>
      </c>
    </row>
    <row r="97" spans="1:4" x14ac:dyDescent="0.25">
      <c r="A97" s="52">
        <v>85</v>
      </c>
      <c r="B97" s="53">
        <v>6</v>
      </c>
      <c r="C97" s="54" t="s">
        <v>118</v>
      </c>
      <c r="D97" s="55" t="s">
        <v>33</v>
      </c>
    </row>
    <row r="98" spans="1:4" x14ac:dyDescent="0.25">
      <c r="A98" s="52">
        <v>86</v>
      </c>
      <c r="B98" s="53">
        <v>6</v>
      </c>
      <c r="C98" s="54" t="s">
        <v>119</v>
      </c>
      <c r="D98" s="55" t="s">
        <v>33</v>
      </c>
    </row>
    <row r="99" spans="1:4" x14ac:dyDescent="0.25">
      <c r="A99" s="52">
        <v>87</v>
      </c>
      <c r="B99" s="53">
        <v>6</v>
      </c>
      <c r="C99" s="54" t="s">
        <v>120</v>
      </c>
      <c r="D99" s="55" t="s">
        <v>33</v>
      </c>
    </row>
    <row r="100" spans="1:4" x14ac:dyDescent="0.25">
      <c r="A100" s="52">
        <v>88</v>
      </c>
      <c r="B100" s="53">
        <v>6</v>
      </c>
      <c r="C100" s="54" t="s">
        <v>121</v>
      </c>
      <c r="D100" s="55" t="s">
        <v>33</v>
      </c>
    </row>
    <row r="101" spans="1:4" x14ac:dyDescent="0.25">
      <c r="A101" s="52">
        <v>89</v>
      </c>
      <c r="B101" s="53">
        <v>6</v>
      </c>
      <c r="C101" s="54" t="s">
        <v>122</v>
      </c>
      <c r="D101" s="55" t="s">
        <v>33</v>
      </c>
    </row>
    <row r="102" spans="1:4" x14ac:dyDescent="0.25">
      <c r="A102" s="52">
        <v>90</v>
      </c>
      <c r="B102" s="53">
        <v>6</v>
      </c>
      <c r="C102" s="54" t="s">
        <v>123</v>
      </c>
      <c r="D102" s="55" t="s">
        <v>33</v>
      </c>
    </row>
    <row r="103" spans="1:4" x14ac:dyDescent="0.25">
      <c r="A103" s="52">
        <v>91</v>
      </c>
      <c r="B103" s="53">
        <v>7</v>
      </c>
      <c r="C103" s="54" t="s">
        <v>124</v>
      </c>
      <c r="D103" s="55" t="s">
        <v>35</v>
      </c>
    </row>
    <row r="104" spans="1:4" x14ac:dyDescent="0.25">
      <c r="A104" s="52">
        <v>92</v>
      </c>
      <c r="B104" s="53">
        <v>7</v>
      </c>
      <c r="C104" s="54" t="s">
        <v>125</v>
      </c>
      <c r="D104" s="55" t="s">
        <v>35</v>
      </c>
    </row>
    <row r="105" spans="1:4" x14ac:dyDescent="0.25">
      <c r="A105" s="52">
        <v>93</v>
      </c>
      <c r="B105" s="53">
        <v>7</v>
      </c>
      <c r="C105" s="54" t="s">
        <v>126</v>
      </c>
      <c r="D105" s="55" t="s">
        <v>35</v>
      </c>
    </row>
    <row r="106" spans="1:4" x14ac:dyDescent="0.25">
      <c r="A106" s="52">
        <v>94</v>
      </c>
      <c r="B106" s="53">
        <v>7</v>
      </c>
      <c r="C106" s="54" t="s">
        <v>127</v>
      </c>
      <c r="D106" s="55" t="s">
        <v>35</v>
      </c>
    </row>
    <row r="107" spans="1:4" x14ac:dyDescent="0.25">
      <c r="A107" s="52">
        <v>95</v>
      </c>
      <c r="B107" s="53">
        <v>7</v>
      </c>
      <c r="C107" s="54" t="s">
        <v>128</v>
      </c>
      <c r="D107" s="55" t="s">
        <v>35</v>
      </c>
    </row>
    <row r="108" spans="1:4" x14ac:dyDescent="0.25">
      <c r="A108" s="52">
        <v>96</v>
      </c>
      <c r="B108" s="53">
        <v>7</v>
      </c>
      <c r="C108" s="54" t="s">
        <v>129</v>
      </c>
      <c r="D108" s="55" t="s">
        <v>35</v>
      </c>
    </row>
    <row r="109" spans="1:4" x14ac:dyDescent="0.25">
      <c r="A109" s="52">
        <v>97</v>
      </c>
      <c r="B109" s="53">
        <v>7</v>
      </c>
      <c r="C109" s="54" t="s">
        <v>130</v>
      </c>
      <c r="D109" s="55" t="s">
        <v>35</v>
      </c>
    </row>
    <row r="110" spans="1:4" x14ac:dyDescent="0.25">
      <c r="A110" s="52">
        <v>98</v>
      </c>
      <c r="B110" s="53">
        <v>7</v>
      </c>
      <c r="C110" s="54" t="s">
        <v>131</v>
      </c>
      <c r="D110" s="55" t="s">
        <v>35</v>
      </c>
    </row>
    <row r="111" spans="1:4" x14ac:dyDescent="0.25">
      <c r="A111" s="52">
        <v>99</v>
      </c>
      <c r="B111" s="53">
        <v>7</v>
      </c>
      <c r="C111" s="54" t="s">
        <v>132</v>
      </c>
      <c r="D111" s="55" t="s">
        <v>35</v>
      </c>
    </row>
    <row r="112" spans="1:4" x14ac:dyDescent="0.25">
      <c r="A112" s="52">
        <v>100</v>
      </c>
      <c r="B112" s="53">
        <v>7</v>
      </c>
      <c r="C112" s="54" t="s">
        <v>133</v>
      </c>
      <c r="D112" s="55" t="s">
        <v>35</v>
      </c>
    </row>
    <row r="113" spans="1:4" x14ac:dyDescent="0.25">
      <c r="A113" s="52">
        <v>101</v>
      </c>
      <c r="B113" s="53">
        <v>7</v>
      </c>
      <c r="C113" s="54" t="s">
        <v>134</v>
      </c>
      <c r="D113" s="55" t="s">
        <v>35</v>
      </c>
    </row>
    <row r="114" spans="1:4" x14ac:dyDescent="0.25">
      <c r="A114" s="52">
        <v>102</v>
      </c>
      <c r="B114" s="53">
        <v>7</v>
      </c>
      <c r="C114" s="54" t="s">
        <v>135</v>
      </c>
      <c r="D114" s="55" t="s">
        <v>35</v>
      </c>
    </row>
    <row r="115" spans="1:4" x14ac:dyDescent="0.25">
      <c r="A115" s="52">
        <v>103</v>
      </c>
      <c r="B115" s="53">
        <v>7</v>
      </c>
      <c r="C115" s="54" t="s">
        <v>136</v>
      </c>
      <c r="D115" s="55" t="s">
        <v>35</v>
      </c>
    </row>
    <row r="116" spans="1:4" x14ac:dyDescent="0.25">
      <c r="A116" s="52">
        <v>104</v>
      </c>
      <c r="B116" s="53">
        <v>7</v>
      </c>
      <c r="C116" s="54" t="s">
        <v>137</v>
      </c>
      <c r="D116" s="55" t="s">
        <v>35</v>
      </c>
    </row>
    <row r="117" spans="1:4" x14ac:dyDescent="0.25">
      <c r="A117" s="52">
        <v>105</v>
      </c>
      <c r="B117" s="53">
        <v>7</v>
      </c>
      <c r="C117" s="54" t="s">
        <v>138</v>
      </c>
      <c r="D117" s="55" t="s">
        <v>35</v>
      </c>
    </row>
    <row r="118" spans="1:4" x14ac:dyDescent="0.25">
      <c r="A118" s="52">
        <v>106</v>
      </c>
      <c r="B118" s="53">
        <v>7</v>
      </c>
      <c r="C118" s="54" t="s">
        <v>139</v>
      </c>
      <c r="D118" s="55" t="s">
        <v>35</v>
      </c>
    </row>
    <row r="119" spans="1:4" x14ac:dyDescent="0.25">
      <c r="A119" s="52">
        <v>107</v>
      </c>
      <c r="B119" s="53">
        <v>7</v>
      </c>
      <c r="C119" s="54" t="s">
        <v>140</v>
      </c>
      <c r="D119" s="55" t="s">
        <v>35</v>
      </c>
    </row>
    <row r="120" spans="1:4" x14ac:dyDescent="0.25">
      <c r="A120" s="52">
        <v>108</v>
      </c>
      <c r="B120" s="53">
        <v>7</v>
      </c>
      <c r="C120" s="54" t="s">
        <v>141</v>
      </c>
      <c r="D120" s="55" t="s">
        <v>35</v>
      </c>
    </row>
    <row r="121" spans="1:4" x14ac:dyDescent="0.25">
      <c r="A121" s="52">
        <v>109</v>
      </c>
      <c r="B121" s="53">
        <v>7</v>
      </c>
      <c r="C121" s="54" t="s">
        <v>142</v>
      </c>
      <c r="D121" s="55" t="s">
        <v>35</v>
      </c>
    </row>
    <row r="122" spans="1:4" x14ac:dyDescent="0.25">
      <c r="A122" s="52">
        <v>110</v>
      </c>
      <c r="B122" s="53">
        <v>8</v>
      </c>
      <c r="C122" s="54" t="s">
        <v>143</v>
      </c>
      <c r="D122" s="55" t="s">
        <v>35</v>
      </c>
    </row>
    <row r="123" spans="1:4" x14ac:dyDescent="0.25">
      <c r="A123" s="52">
        <v>111</v>
      </c>
      <c r="B123" s="53">
        <v>8</v>
      </c>
      <c r="C123" s="54" t="s">
        <v>144</v>
      </c>
      <c r="D123" s="55" t="s">
        <v>35</v>
      </c>
    </row>
    <row r="124" spans="1:4" x14ac:dyDescent="0.25">
      <c r="A124" s="52">
        <v>112</v>
      </c>
      <c r="B124" s="53">
        <v>8</v>
      </c>
      <c r="C124" s="54" t="s">
        <v>145</v>
      </c>
      <c r="D124" s="55" t="s">
        <v>35</v>
      </c>
    </row>
    <row r="125" spans="1:4" x14ac:dyDescent="0.25">
      <c r="A125" s="52">
        <v>113</v>
      </c>
      <c r="B125" s="53">
        <v>8</v>
      </c>
      <c r="C125" s="54" t="s">
        <v>146</v>
      </c>
      <c r="D125" s="55" t="s">
        <v>35</v>
      </c>
    </row>
    <row r="126" spans="1:4" x14ac:dyDescent="0.25">
      <c r="A126" s="52">
        <v>114</v>
      </c>
      <c r="B126" s="53">
        <v>8</v>
      </c>
      <c r="C126" s="54" t="s">
        <v>147</v>
      </c>
      <c r="D126" s="55" t="s">
        <v>35</v>
      </c>
    </row>
    <row r="127" spans="1:4" x14ac:dyDescent="0.25">
      <c r="A127" s="52">
        <v>115</v>
      </c>
      <c r="B127" s="53">
        <v>8</v>
      </c>
      <c r="C127" s="54" t="s">
        <v>148</v>
      </c>
      <c r="D127" s="55" t="s">
        <v>35</v>
      </c>
    </row>
    <row r="128" spans="1:4" x14ac:dyDescent="0.25">
      <c r="A128" s="52">
        <v>116</v>
      </c>
      <c r="B128" s="53">
        <v>8</v>
      </c>
      <c r="C128" s="54" t="s">
        <v>149</v>
      </c>
      <c r="D128" s="55" t="s">
        <v>35</v>
      </c>
    </row>
    <row r="129" spans="1:4" x14ac:dyDescent="0.25">
      <c r="A129" s="52">
        <v>117</v>
      </c>
      <c r="B129" s="53">
        <v>8</v>
      </c>
      <c r="C129" s="54" t="s">
        <v>150</v>
      </c>
      <c r="D129" s="55" t="s">
        <v>35</v>
      </c>
    </row>
    <row r="130" spans="1:4" x14ac:dyDescent="0.25">
      <c r="A130" s="52">
        <v>118</v>
      </c>
      <c r="B130" s="53">
        <v>8</v>
      </c>
      <c r="C130" s="54" t="s">
        <v>151</v>
      </c>
      <c r="D130" s="55" t="s">
        <v>35</v>
      </c>
    </row>
    <row r="131" spans="1:4" x14ac:dyDescent="0.25">
      <c r="A131" s="52">
        <v>119</v>
      </c>
      <c r="B131" s="53">
        <v>8</v>
      </c>
      <c r="C131" s="54" t="s">
        <v>152</v>
      </c>
      <c r="D131" s="55" t="s">
        <v>35</v>
      </c>
    </row>
    <row r="132" spans="1:4" x14ac:dyDescent="0.25">
      <c r="A132" s="52">
        <v>120</v>
      </c>
      <c r="B132" s="53">
        <v>8</v>
      </c>
      <c r="C132" s="54" t="s">
        <v>153</v>
      </c>
      <c r="D132" s="55" t="s">
        <v>35</v>
      </c>
    </row>
    <row r="133" spans="1:4" x14ac:dyDescent="0.25">
      <c r="A133" s="52">
        <v>121</v>
      </c>
      <c r="B133" s="53">
        <v>8</v>
      </c>
      <c r="C133" s="54" t="s">
        <v>154</v>
      </c>
      <c r="D133" s="55" t="s">
        <v>35</v>
      </c>
    </row>
    <row r="134" spans="1:4" x14ac:dyDescent="0.25">
      <c r="A134" s="52">
        <v>122</v>
      </c>
      <c r="B134" s="53">
        <v>8</v>
      </c>
      <c r="C134" s="54" t="s">
        <v>155</v>
      </c>
      <c r="D134" s="55" t="s">
        <v>35</v>
      </c>
    </row>
    <row r="135" spans="1:4" x14ac:dyDescent="0.25">
      <c r="A135" s="52">
        <v>123</v>
      </c>
      <c r="B135" s="53">
        <v>8</v>
      </c>
      <c r="C135" s="54" t="s">
        <v>156</v>
      </c>
      <c r="D135" s="55" t="s">
        <v>35</v>
      </c>
    </row>
    <row r="136" spans="1:4" x14ac:dyDescent="0.25">
      <c r="A136" s="52">
        <v>124</v>
      </c>
      <c r="B136" s="53">
        <v>8</v>
      </c>
      <c r="C136" s="54" t="s">
        <v>157</v>
      </c>
      <c r="D136" s="55" t="s">
        <v>35</v>
      </c>
    </row>
    <row r="137" spans="1:4" x14ac:dyDescent="0.25">
      <c r="A137" s="52">
        <v>125</v>
      </c>
      <c r="B137" s="53">
        <v>8</v>
      </c>
      <c r="C137" s="54" t="s">
        <v>158</v>
      </c>
      <c r="D137" s="55" t="s">
        <v>35</v>
      </c>
    </row>
    <row r="138" spans="1:4" x14ac:dyDescent="0.25">
      <c r="A138" s="52">
        <v>126</v>
      </c>
      <c r="B138" s="53">
        <v>8</v>
      </c>
      <c r="C138" s="54" t="s">
        <v>159</v>
      </c>
      <c r="D138" s="55" t="s">
        <v>35</v>
      </c>
    </row>
    <row r="139" spans="1:4" x14ac:dyDescent="0.25">
      <c r="A139" s="52">
        <v>127</v>
      </c>
      <c r="B139" s="53">
        <v>8</v>
      </c>
      <c r="C139" s="54" t="s">
        <v>160</v>
      </c>
      <c r="D139" s="55" t="s">
        <v>35</v>
      </c>
    </row>
    <row r="140" spans="1:4" x14ac:dyDescent="0.25">
      <c r="A140" s="52">
        <v>128</v>
      </c>
      <c r="B140" s="53">
        <v>8</v>
      </c>
      <c r="C140" s="54" t="s">
        <v>161</v>
      </c>
      <c r="D140" s="55" t="s">
        <v>35</v>
      </c>
    </row>
    <row r="141" spans="1:4" x14ac:dyDescent="0.25">
      <c r="A141" s="52">
        <v>129</v>
      </c>
      <c r="B141" s="53">
        <v>8</v>
      </c>
      <c r="C141" s="54" t="s">
        <v>162</v>
      </c>
      <c r="D141" s="55" t="s">
        <v>35</v>
      </c>
    </row>
    <row r="142" spans="1:4" x14ac:dyDescent="0.25">
      <c r="A142" s="52">
        <v>130</v>
      </c>
      <c r="B142" s="53">
        <v>8</v>
      </c>
      <c r="C142" s="54" t="s">
        <v>163</v>
      </c>
      <c r="D142" s="55" t="s">
        <v>35</v>
      </c>
    </row>
    <row r="143" spans="1:4" x14ac:dyDescent="0.25">
      <c r="A143" s="52">
        <v>131</v>
      </c>
      <c r="B143" s="53">
        <v>8</v>
      </c>
      <c r="C143" s="54" t="s">
        <v>164</v>
      </c>
      <c r="D143" s="55" t="s">
        <v>35</v>
      </c>
    </row>
    <row r="145" spans="1:4" x14ac:dyDescent="0.25">
      <c r="A145" s="56" t="s">
        <v>18</v>
      </c>
      <c r="B145" s="56" t="s">
        <v>165</v>
      </c>
      <c r="C145" s="56" t="s">
        <v>20</v>
      </c>
      <c r="D145" s="57"/>
    </row>
    <row r="146" spans="1:4" x14ac:dyDescent="0.25">
      <c r="A146" s="52">
        <v>1</v>
      </c>
      <c r="B146" s="53" t="s">
        <v>166</v>
      </c>
      <c r="C146" s="54" t="s">
        <v>167</v>
      </c>
    </row>
    <row r="147" spans="1:4" x14ac:dyDescent="0.25">
      <c r="A147" s="52">
        <v>2</v>
      </c>
      <c r="B147" s="53" t="s">
        <v>168</v>
      </c>
      <c r="C147" s="52" t="s">
        <v>169</v>
      </c>
    </row>
    <row r="148" spans="1:4" x14ac:dyDescent="0.25">
      <c r="A148" s="52">
        <v>3</v>
      </c>
      <c r="B148" s="53" t="s">
        <v>170</v>
      </c>
      <c r="C148" s="52" t="s">
        <v>171</v>
      </c>
    </row>
    <row r="150" spans="1:4" x14ac:dyDescent="0.25">
      <c r="A150" s="56" t="s">
        <v>18</v>
      </c>
      <c r="B150" s="56" t="s">
        <v>165</v>
      </c>
      <c r="C150" s="56" t="s">
        <v>172</v>
      </c>
      <c r="D150" s="56" t="s">
        <v>31</v>
      </c>
    </row>
    <row r="151" spans="1:4" x14ac:dyDescent="0.25">
      <c r="A151" s="52">
        <v>1</v>
      </c>
      <c r="B151" s="53" t="s">
        <v>166</v>
      </c>
      <c r="C151" s="54" t="s">
        <v>100</v>
      </c>
      <c r="D151" s="55" t="s">
        <v>33</v>
      </c>
    </row>
    <row r="152" spans="1:4" x14ac:dyDescent="0.25">
      <c r="A152" s="52">
        <v>2</v>
      </c>
      <c r="B152" s="53" t="s">
        <v>166</v>
      </c>
      <c r="C152" s="54" t="s">
        <v>103</v>
      </c>
      <c r="D152" s="55" t="s">
        <v>33</v>
      </c>
    </row>
    <row r="153" spans="1:4" x14ac:dyDescent="0.25">
      <c r="A153" s="52">
        <v>3</v>
      </c>
      <c r="B153" s="53" t="s">
        <v>166</v>
      </c>
      <c r="C153" s="54" t="s">
        <v>104</v>
      </c>
      <c r="D153" s="55" t="s">
        <v>33</v>
      </c>
    </row>
    <row r="154" spans="1:4" x14ac:dyDescent="0.25">
      <c r="A154" s="52">
        <v>4</v>
      </c>
      <c r="B154" s="53" t="s">
        <v>166</v>
      </c>
      <c r="C154" s="54" t="s">
        <v>105</v>
      </c>
      <c r="D154" s="55" t="s">
        <v>33</v>
      </c>
    </row>
    <row r="155" spans="1:4" x14ac:dyDescent="0.25">
      <c r="A155" s="52">
        <v>5</v>
      </c>
      <c r="B155" s="53" t="s">
        <v>166</v>
      </c>
      <c r="C155" s="54" t="s">
        <v>106</v>
      </c>
      <c r="D155" s="55" t="s">
        <v>33</v>
      </c>
    </row>
    <row r="156" spans="1:4" x14ac:dyDescent="0.25">
      <c r="A156" s="52">
        <v>6</v>
      </c>
      <c r="B156" s="53" t="s">
        <v>166</v>
      </c>
      <c r="C156" s="54" t="s">
        <v>108</v>
      </c>
      <c r="D156" s="55" t="s">
        <v>33</v>
      </c>
    </row>
    <row r="157" spans="1:4" x14ac:dyDescent="0.25">
      <c r="A157" s="52">
        <v>7</v>
      </c>
      <c r="B157" s="53" t="s">
        <v>168</v>
      </c>
      <c r="C157" s="54" t="s">
        <v>58</v>
      </c>
      <c r="D157" s="55" t="s">
        <v>35</v>
      </c>
    </row>
    <row r="158" spans="1:4" x14ac:dyDescent="0.25">
      <c r="A158" s="52">
        <v>8</v>
      </c>
      <c r="B158" s="53" t="s">
        <v>168</v>
      </c>
      <c r="C158" s="54" t="s">
        <v>59</v>
      </c>
      <c r="D158" s="55" t="s">
        <v>35</v>
      </c>
    </row>
    <row r="159" spans="1:4" x14ac:dyDescent="0.25">
      <c r="A159" s="52">
        <v>9</v>
      </c>
      <c r="B159" s="53" t="s">
        <v>168</v>
      </c>
      <c r="C159" s="54" t="s">
        <v>60</v>
      </c>
      <c r="D159" s="55" t="s">
        <v>35</v>
      </c>
    </row>
    <row r="160" spans="1:4" x14ac:dyDescent="0.25">
      <c r="A160" s="52">
        <v>10</v>
      </c>
      <c r="B160" s="53" t="s">
        <v>168</v>
      </c>
      <c r="C160" s="54" t="s">
        <v>61</v>
      </c>
      <c r="D160" s="55" t="s">
        <v>35</v>
      </c>
    </row>
    <row r="161" spans="1:4" x14ac:dyDescent="0.25">
      <c r="A161" s="52">
        <v>11</v>
      </c>
      <c r="B161" s="53" t="s">
        <v>168</v>
      </c>
      <c r="C161" s="54" t="s">
        <v>62</v>
      </c>
      <c r="D161" s="55" t="s">
        <v>35</v>
      </c>
    </row>
    <row r="162" spans="1:4" x14ac:dyDescent="0.25">
      <c r="A162" s="52">
        <v>12</v>
      </c>
      <c r="B162" s="53" t="s">
        <v>168</v>
      </c>
      <c r="C162" s="54" t="s">
        <v>63</v>
      </c>
      <c r="D162" s="55" t="s">
        <v>35</v>
      </c>
    </row>
    <row r="163" spans="1:4" x14ac:dyDescent="0.25">
      <c r="A163" s="52">
        <v>13</v>
      </c>
      <c r="B163" s="53" t="s">
        <v>168</v>
      </c>
      <c r="C163" s="54" t="s">
        <v>64</v>
      </c>
      <c r="D163" s="55" t="s">
        <v>35</v>
      </c>
    </row>
    <row r="164" spans="1:4" x14ac:dyDescent="0.25">
      <c r="A164" s="52">
        <v>14</v>
      </c>
      <c r="B164" s="53" t="s">
        <v>168</v>
      </c>
      <c r="C164" s="54" t="s">
        <v>65</v>
      </c>
      <c r="D164" s="55" t="s">
        <v>35</v>
      </c>
    </row>
    <row r="165" spans="1:4" x14ac:dyDescent="0.25">
      <c r="A165" s="52">
        <v>15</v>
      </c>
      <c r="B165" s="53" t="s">
        <v>168</v>
      </c>
      <c r="C165" s="54" t="s">
        <v>66</v>
      </c>
      <c r="D165" s="55" t="s">
        <v>35</v>
      </c>
    </row>
    <row r="166" spans="1:4" x14ac:dyDescent="0.25">
      <c r="A166" s="52">
        <v>16</v>
      </c>
      <c r="B166" s="53" t="s">
        <v>168</v>
      </c>
      <c r="C166" s="54" t="s">
        <v>67</v>
      </c>
      <c r="D166" s="55" t="s">
        <v>35</v>
      </c>
    </row>
    <row r="167" spans="1:4" x14ac:dyDescent="0.25">
      <c r="A167" s="52">
        <v>17</v>
      </c>
      <c r="B167" s="53" t="s">
        <v>168</v>
      </c>
      <c r="C167" s="54" t="s">
        <v>68</v>
      </c>
      <c r="D167" s="55" t="s">
        <v>35</v>
      </c>
    </row>
    <row r="168" spans="1:4" x14ac:dyDescent="0.25">
      <c r="A168" s="52">
        <v>18</v>
      </c>
      <c r="B168" s="53" t="s">
        <v>168</v>
      </c>
      <c r="C168" s="54" t="s">
        <v>70</v>
      </c>
      <c r="D168" s="55" t="s">
        <v>35</v>
      </c>
    </row>
    <row r="169" spans="1:4" x14ac:dyDescent="0.25">
      <c r="A169" s="52">
        <v>19</v>
      </c>
      <c r="B169" s="53" t="s">
        <v>168</v>
      </c>
      <c r="C169" s="54" t="s">
        <v>71</v>
      </c>
      <c r="D169" s="55" t="s">
        <v>35</v>
      </c>
    </row>
    <row r="170" spans="1:4" x14ac:dyDescent="0.25">
      <c r="A170" s="52">
        <v>20</v>
      </c>
      <c r="B170" s="53" t="s">
        <v>168</v>
      </c>
      <c r="C170" s="54" t="s">
        <v>74</v>
      </c>
      <c r="D170" s="55" t="s">
        <v>35</v>
      </c>
    </row>
    <row r="171" spans="1:4" x14ac:dyDescent="0.25">
      <c r="A171" s="52">
        <v>21</v>
      </c>
      <c r="B171" s="53" t="s">
        <v>168</v>
      </c>
      <c r="C171" s="54" t="s">
        <v>76</v>
      </c>
      <c r="D171" s="55" t="s">
        <v>35</v>
      </c>
    </row>
    <row r="172" spans="1:4" x14ac:dyDescent="0.25">
      <c r="A172" s="52">
        <v>22</v>
      </c>
      <c r="B172" s="53" t="s">
        <v>168</v>
      </c>
      <c r="C172" s="54" t="s">
        <v>77</v>
      </c>
      <c r="D172" s="55" t="s">
        <v>35</v>
      </c>
    </row>
    <row r="173" spans="1:4" x14ac:dyDescent="0.25">
      <c r="A173" s="52">
        <v>23</v>
      </c>
      <c r="B173" s="53" t="s">
        <v>168</v>
      </c>
      <c r="C173" s="54" t="s">
        <v>107</v>
      </c>
      <c r="D173" s="55" t="s">
        <v>33</v>
      </c>
    </row>
    <row r="174" spans="1:4" x14ac:dyDescent="0.25">
      <c r="A174" s="52">
        <v>24</v>
      </c>
      <c r="B174" s="53" t="s">
        <v>168</v>
      </c>
      <c r="C174" s="54" t="s">
        <v>78</v>
      </c>
      <c r="D174" s="55" t="s">
        <v>35</v>
      </c>
    </row>
    <row r="175" spans="1:4" x14ac:dyDescent="0.25">
      <c r="A175" s="52">
        <v>25</v>
      </c>
      <c r="B175" s="53" t="s">
        <v>168</v>
      </c>
      <c r="C175" s="54" t="s">
        <v>79</v>
      </c>
      <c r="D175" s="55" t="s">
        <v>35</v>
      </c>
    </row>
    <row r="176" spans="1:4" x14ac:dyDescent="0.25">
      <c r="A176" s="52">
        <v>26</v>
      </c>
      <c r="B176" s="53" t="s">
        <v>168</v>
      </c>
      <c r="C176" s="54" t="s">
        <v>80</v>
      </c>
      <c r="D176" s="55" t="s">
        <v>35</v>
      </c>
    </row>
    <row r="177" spans="1:4" x14ac:dyDescent="0.25">
      <c r="A177" s="52">
        <v>27</v>
      </c>
      <c r="B177" s="53" t="s">
        <v>168</v>
      </c>
      <c r="C177" s="54" t="s">
        <v>81</v>
      </c>
      <c r="D177" s="55" t="s">
        <v>35</v>
      </c>
    </row>
    <row r="178" spans="1:4" x14ac:dyDescent="0.25">
      <c r="A178" s="52">
        <v>28</v>
      </c>
      <c r="B178" s="53" t="s">
        <v>168</v>
      </c>
      <c r="C178" s="54" t="s">
        <v>82</v>
      </c>
      <c r="D178" s="55" t="s">
        <v>35</v>
      </c>
    </row>
    <row r="179" spans="1:4" x14ac:dyDescent="0.25">
      <c r="A179" s="52">
        <v>29</v>
      </c>
      <c r="B179" s="53" t="s">
        <v>168</v>
      </c>
      <c r="C179" s="54" t="s">
        <v>110</v>
      </c>
      <c r="D179" s="55" t="s">
        <v>33</v>
      </c>
    </row>
    <row r="180" spans="1:4" x14ac:dyDescent="0.25">
      <c r="A180" s="52">
        <v>30</v>
      </c>
      <c r="B180" s="53" t="s">
        <v>168</v>
      </c>
      <c r="C180" s="54" t="s">
        <v>84</v>
      </c>
      <c r="D180" s="55" t="s">
        <v>35</v>
      </c>
    </row>
    <row r="181" spans="1:4" x14ac:dyDescent="0.25">
      <c r="A181" s="52">
        <v>31</v>
      </c>
      <c r="B181" s="53" t="s">
        <v>170</v>
      </c>
      <c r="C181" s="54" t="s">
        <v>146</v>
      </c>
      <c r="D181" s="55" t="s">
        <v>35</v>
      </c>
    </row>
    <row r="182" spans="1:4" x14ac:dyDescent="0.25">
      <c r="A182" s="52">
        <v>32</v>
      </c>
      <c r="B182" s="53" t="s">
        <v>170</v>
      </c>
      <c r="C182" s="54" t="s">
        <v>150</v>
      </c>
      <c r="D182" s="55" t="s">
        <v>35</v>
      </c>
    </row>
    <row r="183" spans="1:4" x14ac:dyDescent="0.25">
      <c r="A183" s="52">
        <v>33</v>
      </c>
      <c r="B183" s="53" t="s">
        <v>170</v>
      </c>
      <c r="C183" s="54" t="s">
        <v>152</v>
      </c>
      <c r="D183" s="55" t="s">
        <v>35</v>
      </c>
    </row>
    <row r="184" spans="1:4" x14ac:dyDescent="0.25">
      <c r="A184" s="52">
        <v>34</v>
      </c>
      <c r="B184" s="53" t="s">
        <v>170</v>
      </c>
      <c r="C184" s="54" t="s">
        <v>158</v>
      </c>
      <c r="D184" s="55" t="s">
        <v>35</v>
      </c>
    </row>
    <row r="185" spans="1:4" x14ac:dyDescent="0.25">
      <c r="A185" s="52">
        <v>35</v>
      </c>
      <c r="B185" s="53" t="s">
        <v>170</v>
      </c>
      <c r="C185" s="54" t="s">
        <v>164</v>
      </c>
      <c r="D185" s="55" t="s">
        <v>35</v>
      </c>
    </row>
    <row r="187" spans="1:4" x14ac:dyDescent="0.25">
      <c r="A187" s="58" t="s">
        <v>18</v>
      </c>
      <c r="B187" s="58" t="s">
        <v>173</v>
      </c>
      <c r="C187" s="59" t="s">
        <v>174</v>
      </c>
      <c r="D187" s="60"/>
    </row>
    <row r="188" spans="1:4" x14ac:dyDescent="0.25">
      <c r="A188" s="52">
        <v>1</v>
      </c>
      <c r="B188" s="53" t="s">
        <v>175</v>
      </c>
      <c r="C188" s="61" t="s">
        <v>176</v>
      </c>
    </row>
    <row r="189" spans="1:4" x14ac:dyDescent="0.25">
      <c r="A189" s="52">
        <v>2</v>
      </c>
      <c r="B189" s="53" t="s">
        <v>177</v>
      </c>
      <c r="C189" s="61" t="s">
        <v>178</v>
      </c>
    </row>
    <row r="190" spans="1:4" x14ac:dyDescent="0.25">
      <c r="A190" s="52">
        <v>3</v>
      </c>
      <c r="B190" s="53" t="s">
        <v>179</v>
      </c>
      <c r="C190" s="61" t="s">
        <v>180</v>
      </c>
    </row>
    <row r="191" spans="1:4" x14ac:dyDescent="0.25">
      <c r="A191" s="52">
        <v>4</v>
      </c>
      <c r="B191" s="53" t="s">
        <v>181</v>
      </c>
      <c r="C191" s="61" t="s">
        <v>182</v>
      </c>
    </row>
    <row r="192" spans="1:4" x14ac:dyDescent="0.25">
      <c r="A192" s="52">
        <v>5</v>
      </c>
      <c r="B192" s="53" t="s">
        <v>183</v>
      </c>
      <c r="C192" s="61" t="s">
        <v>184</v>
      </c>
    </row>
    <row r="193" spans="1:4" x14ac:dyDescent="0.25">
      <c r="A193" s="52">
        <v>6</v>
      </c>
      <c r="B193" s="53" t="s">
        <v>185</v>
      </c>
      <c r="C193" s="61" t="s">
        <v>186</v>
      </c>
    </row>
    <row r="194" spans="1:4" ht="26.4" x14ac:dyDescent="0.25">
      <c r="A194" s="52">
        <v>7</v>
      </c>
      <c r="B194" s="53" t="s">
        <v>187</v>
      </c>
      <c r="C194" s="61" t="s">
        <v>188</v>
      </c>
    </row>
    <row r="195" spans="1:4" ht="26.4" x14ac:dyDescent="0.25">
      <c r="A195" s="52">
        <v>8</v>
      </c>
      <c r="B195" s="53" t="s">
        <v>189</v>
      </c>
      <c r="C195" s="61" t="s">
        <v>190</v>
      </c>
    </row>
    <row r="196" spans="1:4" x14ac:dyDescent="0.25">
      <c r="A196" s="52">
        <v>9</v>
      </c>
      <c r="B196" s="53" t="s">
        <v>191</v>
      </c>
      <c r="C196" s="61" t="s">
        <v>192</v>
      </c>
    </row>
    <row r="197" spans="1:4" x14ac:dyDescent="0.25">
      <c r="A197" s="52">
        <v>10</v>
      </c>
      <c r="B197" s="53" t="s">
        <v>193</v>
      </c>
      <c r="C197" s="61" t="s">
        <v>194</v>
      </c>
    </row>
    <row r="198" spans="1:4" x14ac:dyDescent="0.25">
      <c r="A198" s="52">
        <v>11</v>
      </c>
      <c r="B198" s="53" t="s">
        <v>195</v>
      </c>
      <c r="C198" s="61" t="s">
        <v>196</v>
      </c>
    </row>
    <row r="199" spans="1:4" x14ac:dyDescent="0.25">
      <c r="A199" s="52">
        <v>12</v>
      </c>
      <c r="B199" s="53" t="s">
        <v>197</v>
      </c>
      <c r="C199" s="61" t="s">
        <v>198</v>
      </c>
    </row>
    <row r="202" spans="1:4" x14ac:dyDescent="0.25">
      <c r="A202" s="58" t="s">
        <v>18</v>
      </c>
      <c r="B202" s="58" t="s">
        <v>173</v>
      </c>
      <c r="C202" s="59" t="s">
        <v>199</v>
      </c>
      <c r="D202" s="58" t="s">
        <v>31</v>
      </c>
    </row>
    <row r="203" spans="1:4" x14ac:dyDescent="0.25">
      <c r="A203" s="52">
        <v>1</v>
      </c>
      <c r="B203" s="62" t="s">
        <v>177</v>
      </c>
      <c r="C203" s="63" t="s">
        <v>60</v>
      </c>
      <c r="D203" s="62" t="s">
        <v>35</v>
      </c>
    </row>
    <row r="204" spans="1:4" x14ac:dyDescent="0.25">
      <c r="A204" s="52">
        <v>2</v>
      </c>
      <c r="B204" s="62" t="s">
        <v>177</v>
      </c>
      <c r="C204" s="63" t="s">
        <v>200</v>
      </c>
      <c r="D204" s="62" t="s">
        <v>33</v>
      </c>
    </row>
    <row r="205" spans="1:4" x14ac:dyDescent="0.25">
      <c r="A205" s="52">
        <v>3</v>
      </c>
      <c r="B205" s="62" t="s">
        <v>177</v>
      </c>
      <c r="C205" s="63" t="s">
        <v>152</v>
      </c>
      <c r="D205" s="62" t="s">
        <v>35</v>
      </c>
    </row>
    <row r="206" spans="1:4" x14ac:dyDescent="0.25">
      <c r="A206" s="52">
        <v>4</v>
      </c>
      <c r="B206" s="62" t="s">
        <v>177</v>
      </c>
      <c r="C206" s="63" t="s">
        <v>76</v>
      </c>
      <c r="D206" s="62" t="s">
        <v>35</v>
      </c>
    </row>
    <row r="207" spans="1:4" x14ac:dyDescent="0.25">
      <c r="A207" s="52">
        <v>5</v>
      </c>
      <c r="B207" s="62" t="s">
        <v>177</v>
      </c>
      <c r="C207" s="63" t="s">
        <v>110</v>
      </c>
      <c r="D207" s="62" t="s">
        <v>33</v>
      </c>
    </row>
    <row r="208" spans="1:4" x14ac:dyDescent="0.25">
      <c r="A208" s="52">
        <v>6</v>
      </c>
      <c r="B208" s="62" t="s">
        <v>177</v>
      </c>
      <c r="C208" s="63" t="s">
        <v>164</v>
      </c>
      <c r="D208" s="62" t="s">
        <v>35</v>
      </c>
    </row>
    <row r="209" spans="1:4" x14ac:dyDescent="0.25">
      <c r="A209" s="52">
        <v>7</v>
      </c>
      <c r="B209" s="62" t="s">
        <v>177</v>
      </c>
      <c r="C209" s="63" t="s">
        <v>84</v>
      </c>
      <c r="D209" s="62" t="s">
        <v>35</v>
      </c>
    </row>
    <row r="210" spans="1:4" x14ac:dyDescent="0.25">
      <c r="A210" s="52">
        <v>8</v>
      </c>
      <c r="B210" s="62" t="s">
        <v>179</v>
      </c>
      <c r="C210" s="63" t="s">
        <v>72</v>
      </c>
      <c r="D210" s="62" t="s">
        <v>35</v>
      </c>
    </row>
    <row r="211" spans="1:4" x14ac:dyDescent="0.25">
      <c r="A211" s="52">
        <v>9</v>
      </c>
      <c r="B211" s="62" t="s">
        <v>179</v>
      </c>
      <c r="C211" s="63" t="s">
        <v>103</v>
      </c>
      <c r="D211" s="62" t="s">
        <v>33</v>
      </c>
    </row>
    <row r="212" spans="1:4" x14ac:dyDescent="0.25">
      <c r="A212" s="52">
        <v>10</v>
      </c>
      <c r="B212" s="62" t="s">
        <v>179</v>
      </c>
      <c r="C212" s="63" t="s">
        <v>104</v>
      </c>
      <c r="D212" s="62" t="s">
        <v>33</v>
      </c>
    </row>
    <row r="213" spans="1:4" x14ac:dyDescent="0.25">
      <c r="A213" s="52">
        <v>11</v>
      </c>
      <c r="B213" s="62" t="s">
        <v>179</v>
      </c>
      <c r="C213" s="63" t="s">
        <v>106</v>
      </c>
      <c r="D213" s="62" t="s">
        <v>33</v>
      </c>
    </row>
    <row r="214" spans="1:4" x14ac:dyDescent="0.25">
      <c r="A214" s="52">
        <v>12</v>
      </c>
      <c r="B214" s="62" t="s">
        <v>179</v>
      </c>
      <c r="C214" s="63" t="s">
        <v>108</v>
      </c>
      <c r="D214" s="62" t="s">
        <v>33</v>
      </c>
    </row>
    <row r="215" spans="1:4" x14ac:dyDescent="0.25">
      <c r="A215" s="52">
        <v>13</v>
      </c>
      <c r="B215" s="62" t="s">
        <v>179</v>
      </c>
      <c r="C215" s="63" t="s">
        <v>83</v>
      </c>
      <c r="D215" s="62" t="s">
        <v>35</v>
      </c>
    </row>
    <row r="216" spans="1:4" x14ac:dyDescent="0.25">
      <c r="A216" s="52">
        <v>14</v>
      </c>
      <c r="B216" s="62" t="s">
        <v>183</v>
      </c>
      <c r="C216" s="63" t="s">
        <v>89</v>
      </c>
      <c r="D216" s="62" t="s">
        <v>35</v>
      </c>
    </row>
    <row r="217" spans="1:4" x14ac:dyDescent="0.25">
      <c r="A217" s="52">
        <v>15</v>
      </c>
      <c r="B217" s="62" t="s">
        <v>183</v>
      </c>
      <c r="C217" s="63" t="s">
        <v>125</v>
      </c>
      <c r="D217" s="62" t="s">
        <v>35</v>
      </c>
    </row>
    <row r="218" spans="1:4" x14ac:dyDescent="0.25">
      <c r="A218" s="52">
        <v>16</v>
      </c>
      <c r="B218" s="62" t="s">
        <v>183</v>
      </c>
      <c r="C218" s="63" t="s">
        <v>92</v>
      </c>
      <c r="D218" s="62" t="s">
        <v>35</v>
      </c>
    </row>
    <row r="219" spans="1:4" x14ac:dyDescent="0.25">
      <c r="A219" s="52">
        <v>17</v>
      </c>
      <c r="B219" s="62" t="s">
        <v>183</v>
      </c>
      <c r="C219" s="63" t="s">
        <v>201</v>
      </c>
      <c r="D219" s="62" t="s">
        <v>35</v>
      </c>
    </row>
    <row r="220" spans="1:4" x14ac:dyDescent="0.25">
      <c r="A220" s="52">
        <v>18</v>
      </c>
      <c r="B220" s="62" t="s">
        <v>183</v>
      </c>
      <c r="C220" s="63" t="s">
        <v>158</v>
      </c>
      <c r="D220" s="62" t="s">
        <v>35</v>
      </c>
    </row>
    <row r="221" spans="1:4" x14ac:dyDescent="0.25">
      <c r="A221" s="52">
        <v>19</v>
      </c>
      <c r="B221" s="62" t="s">
        <v>183</v>
      </c>
      <c r="C221" s="63" t="s">
        <v>136</v>
      </c>
      <c r="D221" s="62" t="s">
        <v>35</v>
      </c>
    </row>
    <row r="222" spans="1:4" x14ac:dyDescent="0.25">
      <c r="A222" s="52">
        <v>20</v>
      </c>
      <c r="B222" s="62" t="s">
        <v>183</v>
      </c>
      <c r="C222" s="63" t="s">
        <v>50</v>
      </c>
      <c r="D222" s="62" t="s">
        <v>35</v>
      </c>
    </row>
    <row r="223" spans="1:4" x14ac:dyDescent="0.25">
      <c r="A223" s="52">
        <v>21</v>
      </c>
      <c r="B223" s="62" t="s">
        <v>185</v>
      </c>
      <c r="C223" s="63" t="s">
        <v>156</v>
      </c>
      <c r="D223" s="62" t="s">
        <v>35</v>
      </c>
    </row>
    <row r="224" spans="1:4" x14ac:dyDescent="0.25">
      <c r="A224" s="52">
        <v>22</v>
      </c>
      <c r="B224" s="62" t="s">
        <v>187</v>
      </c>
      <c r="C224" s="63" t="s">
        <v>100</v>
      </c>
      <c r="D224" s="62" t="s">
        <v>33</v>
      </c>
    </row>
    <row r="225" spans="1:4" x14ac:dyDescent="0.25">
      <c r="A225" s="52">
        <v>23</v>
      </c>
      <c r="B225" s="62" t="s">
        <v>187</v>
      </c>
      <c r="C225" s="63" t="s">
        <v>105</v>
      </c>
      <c r="D225" s="62" t="s">
        <v>33</v>
      </c>
    </row>
    <row r="226" spans="1:4" x14ac:dyDescent="0.25">
      <c r="A226" s="52">
        <v>24</v>
      </c>
      <c r="B226" s="62" t="s">
        <v>189</v>
      </c>
      <c r="C226" s="63" t="s">
        <v>88</v>
      </c>
      <c r="D226" s="62" t="s">
        <v>35</v>
      </c>
    </row>
    <row r="227" spans="1:4" x14ac:dyDescent="0.25">
      <c r="A227" s="52">
        <v>25</v>
      </c>
      <c r="B227" s="62" t="s">
        <v>189</v>
      </c>
      <c r="C227" s="63" t="s">
        <v>41</v>
      </c>
      <c r="D227" s="62" t="s">
        <v>35</v>
      </c>
    </row>
    <row r="228" spans="1:4" x14ac:dyDescent="0.25">
      <c r="A228" s="52">
        <v>26</v>
      </c>
      <c r="B228" s="62" t="s">
        <v>189</v>
      </c>
      <c r="C228" s="63" t="s">
        <v>61</v>
      </c>
      <c r="D228" s="62" t="s">
        <v>35</v>
      </c>
    </row>
    <row r="229" spans="1:4" x14ac:dyDescent="0.25">
      <c r="A229" s="52">
        <v>27</v>
      </c>
      <c r="B229" s="62" t="s">
        <v>189</v>
      </c>
      <c r="C229" s="63" t="s">
        <v>44</v>
      </c>
      <c r="D229" s="62" t="s">
        <v>35</v>
      </c>
    </row>
    <row r="230" spans="1:4" x14ac:dyDescent="0.25">
      <c r="A230" s="52">
        <v>28</v>
      </c>
      <c r="B230" s="62" t="s">
        <v>189</v>
      </c>
      <c r="C230" s="63" t="s">
        <v>127</v>
      </c>
      <c r="D230" s="62" t="s">
        <v>35</v>
      </c>
    </row>
    <row r="231" spans="1:4" x14ac:dyDescent="0.25">
      <c r="A231" s="52">
        <v>29</v>
      </c>
      <c r="B231" s="62" t="s">
        <v>189</v>
      </c>
      <c r="C231" s="63" t="s">
        <v>128</v>
      </c>
      <c r="D231" s="62" t="s">
        <v>35</v>
      </c>
    </row>
    <row r="232" spans="1:4" x14ac:dyDescent="0.25">
      <c r="A232" s="52">
        <v>30</v>
      </c>
      <c r="B232" s="62" t="s">
        <v>189</v>
      </c>
      <c r="C232" s="63" t="s">
        <v>69</v>
      </c>
      <c r="D232" s="62" t="s">
        <v>35</v>
      </c>
    </row>
    <row r="233" spans="1:4" x14ac:dyDescent="0.25">
      <c r="A233" s="52">
        <v>31</v>
      </c>
      <c r="B233" s="62" t="s">
        <v>189</v>
      </c>
      <c r="C233" s="63" t="s">
        <v>130</v>
      </c>
      <c r="D233" s="62" t="s">
        <v>35</v>
      </c>
    </row>
    <row r="234" spans="1:4" x14ac:dyDescent="0.25">
      <c r="A234" s="52">
        <v>32</v>
      </c>
      <c r="B234" s="62" t="s">
        <v>189</v>
      </c>
      <c r="C234" s="63" t="s">
        <v>48</v>
      </c>
      <c r="D234" s="62" t="s">
        <v>35</v>
      </c>
    </row>
    <row r="235" spans="1:4" x14ac:dyDescent="0.25">
      <c r="A235" s="52">
        <v>33</v>
      </c>
      <c r="B235" s="62" t="s">
        <v>189</v>
      </c>
      <c r="C235" s="63" t="s">
        <v>49</v>
      </c>
      <c r="D235" s="62" t="s">
        <v>35</v>
      </c>
    </row>
    <row r="236" spans="1:4" x14ac:dyDescent="0.25">
      <c r="A236" s="52">
        <v>34</v>
      </c>
      <c r="B236" s="62" t="s">
        <v>189</v>
      </c>
      <c r="C236" s="63" t="s">
        <v>79</v>
      </c>
      <c r="D236" s="62" t="s">
        <v>35</v>
      </c>
    </row>
    <row r="237" spans="1:4" x14ac:dyDescent="0.25">
      <c r="A237" s="52">
        <v>35</v>
      </c>
      <c r="B237" s="62" t="s">
        <v>189</v>
      </c>
      <c r="C237" s="63" t="s">
        <v>82</v>
      </c>
      <c r="D237" s="62" t="s">
        <v>35</v>
      </c>
    </row>
    <row r="238" spans="1:4" x14ac:dyDescent="0.25">
      <c r="A238" s="52">
        <v>36</v>
      </c>
      <c r="B238" s="62" t="s">
        <v>189</v>
      </c>
      <c r="C238" s="63" t="s">
        <v>98</v>
      </c>
      <c r="D238" s="62" t="s">
        <v>35</v>
      </c>
    </row>
    <row r="239" spans="1:4" x14ac:dyDescent="0.25">
      <c r="A239" s="52">
        <v>37</v>
      </c>
      <c r="B239" s="62" t="s">
        <v>189</v>
      </c>
      <c r="C239" s="63" t="s">
        <v>142</v>
      </c>
      <c r="D239" s="62" t="s">
        <v>35</v>
      </c>
    </row>
    <row r="240" spans="1:4" x14ac:dyDescent="0.25">
      <c r="A240" s="52">
        <v>38</v>
      </c>
      <c r="B240" s="62" t="s">
        <v>191</v>
      </c>
      <c r="C240" s="63" t="s">
        <v>70</v>
      </c>
      <c r="D240" s="62" t="s">
        <v>35</v>
      </c>
    </row>
    <row r="241" spans="1:4" x14ac:dyDescent="0.25">
      <c r="A241" s="52">
        <v>39</v>
      </c>
      <c r="B241" s="62" t="s">
        <v>195</v>
      </c>
      <c r="C241" s="63" t="s">
        <v>111</v>
      </c>
      <c r="D241" s="62" t="s">
        <v>33</v>
      </c>
    </row>
    <row r="242" spans="1:4" x14ac:dyDescent="0.25">
      <c r="A242" s="52">
        <v>40</v>
      </c>
      <c r="B242" s="62" t="s">
        <v>195</v>
      </c>
      <c r="C242" s="63" t="s">
        <v>143</v>
      </c>
      <c r="D242" s="62" t="s">
        <v>35</v>
      </c>
    </row>
    <row r="243" spans="1:4" x14ac:dyDescent="0.25">
      <c r="A243" s="52">
        <v>41</v>
      </c>
      <c r="B243" s="62" t="s">
        <v>195</v>
      </c>
      <c r="C243" s="63" t="s">
        <v>37</v>
      </c>
      <c r="D243" s="62" t="s">
        <v>35</v>
      </c>
    </row>
    <row r="244" spans="1:4" x14ac:dyDescent="0.25">
      <c r="A244" s="52">
        <v>42</v>
      </c>
      <c r="B244" s="62" t="s">
        <v>195</v>
      </c>
      <c r="C244" s="63" t="s">
        <v>112</v>
      </c>
      <c r="D244" s="62" t="s">
        <v>33</v>
      </c>
    </row>
    <row r="245" spans="1:4" x14ac:dyDescent="0.25">
      <c r="A245" s="52">
        <v>43</v>
      </c>
      <c r="B245" s="62" t="s">
        <v>195</v>
      </c>
      <c r="C245" s="63" t="s">
        <v>124</v>
      </c>
      <c r="D245" s="62" t="s">
        <v>35</v>
      </c>
    </row>
    <row r="246" spans="1:4" x14ac:dyDescent="0.25">
      <c r="A246" s="52">
        <v>44</v>
      </c>
      <c r="B246" s="62" t="s">
        <v>195</v>
      </c>
      <c r="C246" s="63" t="s">
        <v>144</v>
      </c>
      <c r="D246" s="62" t="s">
        <v>35</v>
      </c>
    </row>
    <row r="247" spans="1:4" x14ac:dyDescent="0.25">
      <c r="A247" s="52">
        <v>45</v>
      </c>
      <c r="B247" s="62" t="s">
        <v>195</v>
      </c>
      <c r="C247" s="63" t="s">
        <v>39</v>
      </c>
      <c r="D247" s="62" t="s">
        <v>35</v>
      </c>
    </row>
    <row r="248" spans="1:4" x14ac:dyDescent="0.25">
      <c r="A248" s="52">
        <v>46</v>
      </c>
      <c r="B248" s="62" t="s">
        <v>195</v>
      </c>
      <c r="C248" s="63" t="s">
        <v>85</v>
      </c>
      <c r="D248" s="62" t="s">
        <v>35</v>
      </c>
    </row>
    <row r="249" spans="1:4" x14ac:dyDescent="0.25">
      <c r="A249" s="52">
        <v>47</v>
      </c>
      <c r="B249" s="62" t="s">
        <v>195</v>
      </c>
      <c r="C249" s="63" t="s">
        <v>145</v>
      </c>
      <c r="D249" s="62" t="s">
        <v>35</v>
      </c>
    </row>
    <row r="250" spans="1:4" x14ac:dyDescent="0.25">
      <c r="A250" s="52">
        <v>48</v>
      </c>
      <c r="B250" s="62" t="s">
        <v>195</v>
      </c>
      <c r="C250" s="63" t="s">
        <v>146</v>
      </c>
      <c r="D250" s="62" t="s">
        <v>35</v>
      </c>
    </row>
    <row r="251" spans="1:4" x14ac:dyDescent="0.25">
      <c r="A251" s="52">
        <v>49</v>
      </c>
      <c r="B251" s="62" t="s">
        <v>195</v>
      </c>
      <c r="C251" s="63" t="s">
        <v>202</v>
      </c>
      <c r="D251" s="62" t="s">
        <v>35</v>
      </c>
    </row>
    <row r="252" spans="1:4" x14ac:dyDescent="0.25">
      <c r="A252" s="52">
        <v>50</v>
      </c>
      <c r="B252" s="62" t="s">
        <v>195</v>
      </c>
      <c r="C252" s="63" t="s">
        <v>42</v>
      </c>
      <c r="D252" s="62" t="s">
        <v>35</v>
      </c>
    </row>
    <row r="253" spans="1:4" x14ac:dyDescent="0.25">
      <c r="A253" s="52">
        <v>51</v>
      </c>
      <c r="B253" s="62" t="s">
        <v>195</v>
      </c>
      <c r="C253" s="63" t="s">
        <v>43</v>
      </c>
      <c r="D253" s="62" t="s">
        <v>35</v>
      </c>
    </row>
    <row r="254" spans="1:4" x14ac:dyDescent="0.25">
      <c r="A254" s="52">
        <v>52</v>
      </c>
      <c r="B254" s="62" t="s">
        <v>195</v>
      </c>
      <c r="C254" s="63" t="s">
        <v>62</v>
      </c>
      <c r="D254" s="62" t="s">
        <v>35</v>
      </c>
    </row>
    <row r="255" spans="1:4" x14ac:dyDescent="0.25">
      <c r="A255" s="52">
        <v>53</v>
      </c>
      <c r="B255" s="62" t="s">
        <v>195</v>
      </c>
      <c r="C255" s="63" t="s">
        <v>65</v>
      </c>
      <c r="D255" s="62" t="s">
        <v>35</v>
      </c>
    </row>
    <row r="256" spans="1:4" x14ac:dyDescent="0.25">
      <c r="A256" s="52">
        <v>54</v>
      </c>
      <c r="B256" s="62" t="s">
        <v>195</v>
      </c>
      <c r="C256" s="63" t="s">
        <v>116</v>
      </c>
      <c r="D256" s="62" t="s">
        <v>33</v>
      </c>
    </row>
    <row r="257" spans="1:4" x14ac:dyDescent="0.25">
      <c r="A257" s="52">
        <v>55</v>
      </c>
      <c r="B257" s="62" t="s">
        <v>195</v>
      </c>
      <c r="C257" s="63" t="s">
        <v>147</v>
      </c>
      <c r="D257" s="62" t="s">
        <v>35</v>
      </c>
    </row>
    <row r="258" spans="1:4" x14ac:dyDescent="0.25">
      <c r="A258" s="52">
        <v>56</v>
      </c>
      <c r="B258" s="62" t="s">
        <v>195</v>
      </c>
      <c r="C258" s="63" t="s">
        <v>68</v>
      </c>
      <c r="D258" s="62" t="s">
        <v>35</v>
      </c>
    </row>
    <row r="259" spans="1:4" x14ac:dyDescent="0.25">
      <c r="A259" s="52">
        <v>57</v>
      </c>
      <c r="B259" s="62" t="s">
        <v>195</v>
      </c>
      <c r="C259" s="63" t="s">
        <v>126</v>
      </c>
      <c r="D259" s="62" t="s">
        <v>35</v>
      </c>
    </row>
    <row r="260" spans="1:4" x14ac:dyDescent="0.25">
      <c r="A260" s="52">
        <v>58</v>
      </c>
      <c r="B260" s="62" t="s">
        <v>195</v>
      </c>
      <c r="C260" s="63" t="s">
        <v>117</v>
      </c>
      <c r="D260" s="62" t="s">
        <v>33</v>
      </c>
    </row>
    <row r="261" spans="1:4" x14ac:dyDescent="0.25">
      <c r="A261" s="52">
        <v>59</v>
      </c>
      <c r="B261" s="62" t="s">
        <v>195</v>
      </c>
      <c r="C261" s="63" t="s">
        <v>148</v>
      </c>
      <c r="D261" s="62" t="s">
        <v>35</v>
      </c>
    </row>
    <row r="262" spans="1:4" x14ac:dyDescent="0.25">
      <c r="A262" s="52">
        <v>60</v>
      </c>
      <c r="B262" s="62" t="s">
        <v>195</v>
      </c>
      <c r="C262" s="63" t="s">
        <v>118</v>
      </c>
      <c r="D262" s="62" t="s">
        <v>33</v>
      </c>
    </row>
    <row r="263" spans="1:4" x14ac:dyDescent="0.25">
      <c r="A263" s="52">
        <v>61</v>
      </c>
      <c r="B263" s="62" t="s">
        <v>195</v>
      </c>
      <c r="C263" s="63" t="s">
        <v>52</v>
      </c>
      <c r="D263" s="62" t="s">
        <v>33</v>
      </c>
    </row>
    <row r="264" spans="1:4" x14ac:dyDescent="0.25">
      <c r="A264" s="52">
        <v>62</v>
      </c>
      <c r="B264" s="62" t="s">
        <v>195</v>
      </c>
      <c r="C264" s="63" t="s">
        <v>53</v>
      </c>
      <c r="D264" s="62" t="s">
        <v>33</v>
      </c>
    </row>
    <row r="265" spans="1:4" x14ac:dyDescent="0.25">
      <c r="A265" s="52">
        <v>63</v>
      </c>
      <c r="B265" s="62" t="s">
        <v>195</v>
      </c>
      <c r="C265" s="63" t="s">
        <v>54</v>
      </c>
      <c r="D265" s="62" t="s">
        <v>33</v>
      </c>
    </row>
    <row r="266" spans="1:4" x14ac:dyDescent="0.25">
      <c r="A266" s="52">
        <v>64</v>
      </c>
      <c r="B266" s="62" t="s">
        <v>195</v>
      </c>
      <c r="C266" s="63" t="s">
        <v>46</v>
      </c>
      <c r="D266" s="62" t="s">
        <v>35</v>
      </c>
    </row>
    <row r="267" spans="1:4" x14ac:dyDescent="0.25">
      <c r="A267" s="52">
        <v>65</v>
      </c>
      <c r="B267" s="62" t="s">
        <v>195</v>
      </c>
      <c r="C267" s="63" t="s">
        <v>71</v>
      </c>
      <c r="D267" s="62" t="s">
        <v>35</v>
      </c>
    </row>
    <row r="268" spans="1:4" x14ac:dyDescent="0.25">
      <c r="A268" s="52">
        <v>66</v>
      </c>
      <c r="B268" s="62" t="s">
        <v>195</v>
      </c>
      <c r="C268" s="63" t="s">
        <v>150</v>
      </c>
      <c r="D268" s="62" t="s">
        <v>35</v>
      </c>
    </row>
    <row r="269" spans="1:4" x14ac:dyDescent="0.25">
      <c r="A269" s="52">
        <v>67</v>
      </c>
      <c r="B269" s="62" t="s">
        <v>195</v>
      </c>
      <c r="C269" s="63" t="s">
        <v>129</v>
      </c>
      <c r="D269" s="62" t="s">
        <v>35</v>
      </c>
    </row>
    <row r="270" spans="1:4" x14ac:dyDescent="0.25">
      <c r="A270" s="52">
        <v>68</v>
      </c>
      <c r="B270" s="62" t="s">
        <v>195</v>
      </c>
      <c r="C270" s="63" t="s">
        <v>55</v>
      </c>
      <c r="D270" s="62" t="s">
        <v>33</v>
      </c>
    </row>
    <row r="271" spans="1:4" x14ac:dyDescent="0.25">
      <c r="A271" s="52">
        <v>69</v>
      </c>
      <c r="B271" s="62" t="s">
        <v>195</v>
      </c>
      <c r="C271" s="63" t="s">
        <v>132</v>
      </c>
      <c r="D271" s="62" t="s">
        <v>35</v>
      </c>
    </row>
    <row r="272" spans="1:4" x14ac:dyDescent="0.25">
      <c r="A272" s="52">
        <v>70</v>
      </c>
      <c r="B272" s="62" t="s">
        <v>195</v>
      </c>
      <c r="C272" s="63" t="s">
        <v>102</v>
      </c>
      <c r="D272" s="62" t="s">
        <v>33</v>
      </c>
    </row>
    <row r="273" spans="1:4" x14ac:dyDescent="0.25">
      <c r="A273" s="52">
        <v>71</v>
      </c>
      <c r="B273" s="62" t="s">
        <v>195</v>
      </c>
      <c r="C273" s="63" t="s">
        <v>56</v>
      </c>
      <c r="D273" s="62" t="s">
        <v>33</v>
      </c>
    </row>
    <row r="274" spans="1:4" x14ac:dyDescent="0.25">
      <c r="A274" s="52">
        <v>72</v>
      </c>
      <c r="B274" s="62" t="s">
        <v>195</v>
      </c>
      <c r="C274" s="63" t="s">
        <v>90</v>
      </c>
      <c r="D274" s="62" t="s">
        <v>35</v>
      </c>
    </row>
    <row r="275" spans="1:4" x14ac:dyDescent="0.25">
      <c r="A275" s="52">
        <v>73</v>
      </c>
      <c r="B275" s="62" t="s">
        <v>195</v>
      </c>
      <c r="C275" s="63" t="s">
        <v>73</v>
      </c>
      <c r="D275" s="62" t="s">
        <v>35</v>
      </c>
    </row>
    <row r="276" spans="1:4" x14ac:dyDescent="0.25">
      <c r="A276" s="52">
        <v>74</v>
      </c>
      <c r="B276" s="62" t="s">
        <v>195</v>
      </c>
      <c r="C276" s="63" t="s">
        <v>154</v>
      </c>
      <c r="D276" s="62" t="s">
        <v>35</v>
      </c>
    </row>
    <row r="277" spans="1:4" x14ac:dyDescent="0.25">
      <c r="A277" s="52">
        <v>75</v>
      </c>
      <c r="B277" s="62" t="s">
        <v>195</v>
      </c>
      <c r="C277" s="63" t="s">
        <v>155</v>
      </c>
      <c r="D277" s="62" t="s">
        <v>35</v>
      </c>
    </row>
    <row r="278" spans="1:4" x14ac:dyDescent="0.25">
      <c r="A278" s="52">
        <v>76</v>
      </c>
      <c r="B278" s="62" t="s">
        <v>195</v>
      </c>
      <c r="C278" s="63" t="s">
        <v>91</v>
      </c>
      <c r="D278" s="62" t="s">
        <v>35</v>
      </c>
    </row>
    <row r="279" spans="1:4" x14ac:dyDescent="0.25">
      <c r="A279" s="52">
        <v>77</v>
      </c>
      <c r="B279" s="62" t="s">
        <v>195</v>
      </c>
      <c r="C279" s="63" t="s">
        <v>57</v>
      </c>
      <c r="D279" s="62" t="s">
        <v>33</v>
      </c>
    </row>
    <row r="280" spans="1:4" x14ac:dyDescent="0.25">
      <c r="A280" s="52">
        <v>78</v>
      </c>
      <c r="B280" s="62" t="s">
        <v>195</v>
      </c>
      <c r="C280" s="63" t="s">
        <v>75</v>
      </c>
      <c r="D280" s="62" t="s">
        <v>35</v>
      </c>
    </row>
    <row r="281" spans="1:4" x14ac:dyDescent="0.25">
      <c r="A281" s="52">
        <v>79</v>
      </c>
      <c r="B281" s="62" t="s">
        <v>195</v>
      </c>
      <c r="C281" s="63" t="s">
        <v>160</v>
      </c>
      <c r="D281" s="62" t="s">
        <v>35</v>
      </c>
    </row>
    <row r="282" spans="1:4" x14ac:dyDescent="0.25">
      <c r="A282" s="52">
        <v>80</v>
      </c>
      <c r="B282" s="62" t="s">
        <v>195</v>
      </c>
      <c r="C282" s="63" t="s">
        <v>120</v>
      </c>
      <c r="D282" s="62" t="s">
        <v>33</v>
      </c>
    </row>
    <row r="283" spans="1:4" x14ac:dyDescent="0.25">
      <c r="A283" s="52">
        <v>81</v>
      </c>
      <c r="B283" s="62" t="s">
        <v>195</v>
      </c>
      <c r="C283" s="63" t="s">
        <v>77</v>
      </c>
      <c r="D283" s="62" t="s">
        <v>35</v>
      </c>
    </row>
    <row r="284" spans="1:4" x14ac:dyDescent="0.25">
      <c r="A284" s="52">
        <v>82</v>
      </c>
      <c r="B284" s="62" t="s">
        <v>195</v>
      </c>
      <c r="C284" s="63" t="s">
        <v>107</v>
      </c>
      <c r="D284" s="62" t="s">
        <v>33</v>
      </c>
    </row>
    <row r="285" spans="1:4" x14ac:dyDescent="0.25">
      <c r="A285" s="52">
        <v>83</v>
      </c>
      <c r="B285" s="62" t="s">
        <v>195</v>
      </c>
      <c r="C285" s="63" t="s">
        <v>203</v>
      </c>
      <c r="D285" s="62" t="s">
        <v>35</v>
      </c>
    </row>
    <row r="286" spans="1:4" x14ac:dyDescent="0.25">
      <c r="A286" s="52">
        <v>84</v>
      </c>
      <c r="B286" s="62" t="s">
        <v>195</v>
      </c>
      <c r="C286" s="63" t="s">
        <v>204</v>
      </c>
      <c r="D286" s="62" t="s">
        <v>35</v>
      </c>
    </row>
    <row r="287" spans="1:4" x14ac:dyDescent="0.25">
      <c r="A287" s="52">
        <v>85</v>
      </c>
      <c r="B287" s="62" t="s">
        <v>195</v>
      </c>
      <c r="C287" s="63" t="s">
        <v>95</v>
      </c>
      <c r="D287" s="62" t="s">
        <v>35</v>
      </c>
    </row>
    <row r="288" spans="1:4" x14ac:dyDescent="0.25">
      <c r="A288" s="52">
        <v>86</v>
      </c>
      <c r="B288" s="62" t="s">
        <v>195</v>
      </c>
      <c r="C288" s="63" t="s">
        <v>96</v>
      </c>
      <c r="D288" s="62" t="s">
        <v>35</v>
      </c>
    </row>
    <row r="289" spans="1:4" x14ac:dyDescent="0.25">
      <c r="A289" s="52">
        <v>87</v>
      </c>
      <c r="B289" s="62" t="s">
        <v>195</v>
      </c>
      <c r="C289" s="63" t="s">
        <v>80</v>
      </c>
      <c r="D289" s="62" t="s">
        <v>35</v>
      </c>
    </row>
    <row r="290" spans="1:4" x14ac:dyDescent="0.25">
      <c r="A290" s="52">
        <v>88</v>
      </c>
      <c r="B290" s="62" t="s">
        <v>195</v>
      </c>
      <c r="C290" s="63" t="s">
        <v>122</v>
      </c>
      <c r="D290" s="62" t="s">
        <v>33</v>
      </c>
    </row>
    <row r="291" spans="1:4" x14ac:dyDescent="0.25">
      <c r="A291" s="52">
        <v>89</v>
      </c>
      <c r="B291" s="62" t="s">
        <v>195</v>
      </c>
      <c r="C291" s="63" t="s">
        <v>163</v>
      </c>
      <c r="D291" s="62" t="s">
        <v>35</v>
      </c>
    </row>
    <row r="292" spans="1:4" x14ac:dyDescent="0.25">
      <c r="A292" s="52">
        <v>90</v>
      </c>
      <c r="B292" s="62" t="s">
        <v>195</v>
      </c>
      <c r="C292" s="63" t="s">
        <v>141</v>
      </c>
      <c r="D292" s="62" t="s">
        <v>35</v>
      </c>
    </row>
    <row r="293" spans="1:4" x14ac:dyDescent="0.25">
      <c r="A293" s="52">
        <v>91</v>
      </c>
      <c r="B293" s="62" t="s">
        <v>195</v>
      </c>
      <c r="C293" s="63" t="s">
        <v>123</v>
      </c>
      <c r="D293" s="62" t="s">
        <v>33</v>
      </c>
    </row>
    <row r="294" spans="1:4" x14ac:dyDescent="0.25">
      <c r="A294" s="52">
        <v>92</v>
      </c>
      <c r="B294" s="62" t="s">
        <v>195</v>
      </c>
      <c r="C294" s="63" t="s">
        <v>109</v>
      </c>
      <c r="D294" s="62" t="s">
        <v>33</v>
      </c>
    </row>
    <row r="295" spans="1:4" x14ac:dyDescent="0.25">
      <c r="A295" s="52">
        <v>93</v>
      </c>
      <c r="B295" s="62" t="s">
        <v>195</v>
      </c>
      <c r="C295" s="63" t="s">
        <v>51</v>
      </c>
      <c r="D295" s="62" t="s">
        <v>35</v>
      </c>
    </row>
    <row r="296" spans="1:4" x14ac:dyDescent="0.25">
      <c r="A296" s="52">
        <v>94</v>
      </c>
      <c r="B296" s="62" t="s">
        <v>195</v>
      </c>
      <c r="C296" s="63" t="s">
        <v>99</v>
      </c>
      <c r="D296" s="62" t="s">
        <v>35</v>
      </c>
    </row>
    <row r="297" spans="1:4" x14ac:dyDescent="0.25">
      <c r="A297" s="52">
        <v>95</v>
      </c>
      <c r="B297" s="62" t="s">
        <v>197</v>
      </c>
      <c r="C297" s="63" t="s">
        <v>36</v>
      </c>
      <c r="D297" s="62" t="s">
        <v>35</v>
      </c>
    </row>
    <row r="298" spans="1:4" x14ac:dyDescent="0.25">
      <c r="A298" s="52">
        <v>96</v>
      </c>
      <c r="B298" s="62" t="s">
        <v>197</v>
      </c>
      <c r="C298" s="63" t="s">
        <v>38</v>
      </c>
      <c r="D298" s="62" t="s">
        <v>35</v>
      </c>
    </row>
    <row r="299" spans="1:4" x14ac:dyDescent="0.25">
      <c r="A299" s="52">
        <v>97</v>
      </c>
      <c r="B299" s="62" t="s">
        <v>197</v>
      </c>
      <c r="C299" s="63" t="s">
        <v>86</v>
      </c>
      <c r="D299" s="62" t="s">
        <v>35</v>
      </c>
    </row>
    <row r="300" spans="1:4" x14ac:dyDescent="0.25">
      <c r="A300" s="52">
        <v>98</v>
      </c>
      <c r="B300" s="62" t="s">
        <v>197</v>
      </c>
      <c r="C300" s="63" t="s">
        <v>87</v>
      </c>
      <c r="D300" s="62" t="s">
        <v>35</v>
      </c>
    </row>
    <row r="301" spans="1:4" x14ac:dyDescent="0.25">
      <c r="A301" s="52">
        <v>99</v>
      </c>
      <c r="B301" s="62" t="s">
        <v>197</v>
      </c>
      <c r="C301" s="63" t="s">
        <v>113</v>
      </c>
      <c r="D301" s="62" t="s">
        <v>33</v>
      </c>
    </row>
    <row r="302" spans="1:4" x14ac:dyDescent="0.25">
      <c r="A302" s="52">
        <v>100</v>
      </c>
      <c r="B302" s="62" t="s">
        <v>197</v>
      </c>
      <c r="C302" s="63" t="s">
        <v>58</v>
      </c>
      <c r="D302" s="62" t="s">
        <v>35</v>
      </c>
    </row>
    <row r="303" spans="1:4" x14ac:dyDescent="0.25">
      <c r="A303" s="52">
        <v>101</v>
      </c>
      <c r="B303" s="62" t="s">
        <v>197</v>
      </c>
      <c r="C303" s="63" t="s">
        <v>59</v>
      </c>
      <c r="D303" s="62" t="s">
        <v>35</v>
      </c>
    </row>
    <row r="304" spans="1:4" x14ac:dyDescent="0.25">
      <c r="A304" s="52">
        <v>102</v>
      </c>
      <c r="B304" s="62" t="s">
        <v>197</v>
      </c>
      <c r="C304" s="63" t="s">
        <v>63</v>
      </c>
      <c r="D304" s="62" t="s">
        <v>35</v>
      </c>
    </row>
    <row r="305" spans="1:4" x14ac:dyDescent="0.25">
      <c r="A305" s="52">
        <v>103</v>
      </c>
      <c r="B305" s="62" t="s">
        <v>197</v>
      </c>
      <c r="C305" s="63" t="s">
        <v>64</v>
      </c>
      <c r="D305" s="62" t="s">
        <v>35</v>
      </c>
    </row>
    <row r="306" spans="1:4" x14ac:dyDescent="0.25">
      <c r="A306" s="52">
        <v>104</v>
      </c>
      <c r="B306" s="62" t="s">
        <v>197</v>
      </c>
      <c r="C306" s="63" t="s">
        <v>114</v>
      </c>
      <c r="D306" s="62" t="s">
        <v>33</v>
      </c>
    </row>
    <row r="307" spans="1:4" x14ac:dyDescent="0.25">
      <c r="A307" s="52">
        <v>105</v>
      </c>
      <c r="B307" s="62" t="s">
        <v>197</v>
      </c>
      <c r="C307" s="63" t="s">
        <v>101</v>
      </c>
      <c r="D307" s="62" t="s">
        <v>33</v>
      </c>
    </row>
    <row r="308" spans="1:4" x14ac:dyDescent="0.25">
      <c r="A308" s="52">
        <v>106</v>
      </c>
      <c r="B308" s="62" t="s">
        <v>197</v>
      </c>
      <c r="C308" s="63" t="s">
        <v>115</v>
      </c>
      <c r="D308" s="62" t="s">
        <v>33</v>
      </c>
    </row>
    <row r="309" spans="1:4" x14ac:dyDescent="0.25">
      <c r="A309" s="52">
        <v>107</v>
      </c>
      <c r="B309" s="62" t="s">
        <v>197</v>
      </c>
      <c r="C309" s="63" t="s">
        <v>66</v>
      </c>
      <c r="D309" s="62" t="s">
        <v>35</v>
      </c>
    </row>
    <row r="310" spans="1:4" x14ac:dyDescent="0.25">
      <c r="A310" s="52">
        <v>108</v>
      </c>
      <c r="B310" s="62" t="s">
        <v>197</v>
      </c>
      <c r="C310" s="63" t="s">
        <v>67</v>
      </c>
      <c r="D310" s="62" t="s">
        <v>35</v>
      </c>
    </row>
    <row r="311" spans="1:4" x14ac:dyDescent="0.25">
      <c r="A311" s="52">
        <v>109</v>
      </c>
      <c r="B311" s="62" t="s">
        <v>197</v>
      </c>
      <c r="C311" s="63" t="s">
        <v>45</v>
      </c>
      <c r="D311" s="62" t="s">
        <v>35</v>
      </c>
    </row>
    <row r="312" spans="1:4" x14ac:dyDescent="0.25">
      <c r="A312" s="52">
        <v>110</v>
      </c>
      <c r="B312" s="62" t="s">
        <v>197</v>
      </c>
      <c r="C312" s="63" t="s">
        <v>149</v>
      </c>
      <c r="D312" s="62" t="s">
        <v>35</v>
      </c>
    </row>
    <row r="313" spans="1:4" x14ac:dyDescent="0.25">
      <c r="A313" s="52">
        <v>111</v>
      </c>
      <c r="B313" s="62" t="s">
        <v>197</v>
      </c>
      <c r="C313" s="63" t="s">
        <v>151</v>
      </c>
      <c r="D313" s="62" t="s">
        <v>35</v>
      </c>
    </row>
    <row r="314" spans="1:4" x14ac:dyDescent="0.25">
      <c r="A314" s="52">
        <v>112</v>
      </c>
      <c r="B314" s="62" t="s">
        <v>197</v>
      </c>
      <c r="C314" s="63" t="s">
        <v>131</v>
      </c>
      <c r="D314" s="62" t="s">
        <v>35</v>
      </c>
    </row>
    <row r="315" spans="1:4" x14ac:dyDescent="0.25">
      <c r="A315" s="52">
        <v>113</v>
      </c>
      <c r="B315" s="62" t="s">
        <v>197</v>
      </c>
      <c r="C315" s="63" t="s">
        <v>153</v>
      </c>
      <c r="D315" s="62" t="s">
        <v>35</v>
      </c>
    </row>
    <row r="316" spans="1:4" x14ac:dyDescent="0.25">
      <c r="A316" s="52">
        <v>114</v>
      </c>
      <c r="B316" s="62" t="s">
        <v>197</v>
      </c>
      <c r="C316" s="63" t="s">
        <v>133</v>
      </c>
      <c r="D316" s="62" t="s">
        <v>35</v>
      </c>
    </row>
    <row r="317" spans="1:4" x14ac:dyDescent="0.25">
      <c r="A317" s="52">
        <v>115</v>
      </c>
      <c r="B317" s="62" t="s">
        <v>197</v>
      </c>
      <c r="C317" s="63" t="s">
        <v>74</v>
      </c>
      <c r="D317" s="62" t="s">
        <v>35</v>
      </c>
    </row>
    <row r="318" spans="1:4" x14ac:dyDescent="0.25">
      <c r="A318" s="52">
        <v>116</v>
      </c>
      <c r="B318" s="62" t="s">
        <v>197</v>
      </c>
      <c r="C318" s="63" t="s">
        <v>119</v>
      </c>
      <c r="D318" s="62" t="s">
        <v>33</v>
      </c>
    </row>
    <row r="319" spans="1:4" x14ac:dyDescent="0.25">
      <c r="A319" s="52">
        <v>117</v>
      </c>
      <c r="B319" s="62" t="s">
        <v>197</v>
      </c>
      <c r="C319" s="63" t="s">
        <v>134</v>
      </c>
      <c r="D319" s="62" t="s">
        <v>35</v>
      </c>
    </row>
    <row r="320" spans="1:4" x14ac:dyDescent="0.25">
      <c r="A320" s="52">
        <v>118</v>
      </c>
      <c r="B320" s="62" t="s">
        <v>197</v>
      </c>
      <c r="C320" s="63" t="s">
        <v>47</v>
      </c>
      <c r="D320" s="62" t="s">
        <v>35</v>
      </c>
    </row>
    <row r="321" spans="1:4" x14ac:dyDescent="0.25">
      <c r="A321" s="52">
        <v>119</v>
      </c>
      <c r="B321" s="62" t="s">
        <v>197</v>
      </c>
      <c r="C321" s="63" t="s">
        <v>157</v>
      </c>
      <c r="D321" s="62" t="s">
        <v>35</v>
      </c>
    </row>
    <row r="322" spans="1:4" x14ac:dyDescent="0.25">
      <c r="A322" s="52">
        <v>120</v>
      </c>
      <c r="B322" s="62" t="s">
        <v>197</v>
      </c>
      <c r="C322" s="63" t="s">
        <v>159</v>
      </c>
      <c r="D322" s="62" t="s">
        <v>35</v>
      </c>
    </row>
    <row r="323" spans="1:4" x14ac:dyDescent="0.25">
      <c r="A323" s="52">
        <v>121</v>
      </c>
      <c r="B323" s="62" t="s">
        <v>197</v>
      </c>
      <c r="C323" s="63" t="s">
        <v>135</v>
      </c>
      <c r="D323" s="62" t="s">
        <v>35</v>
      </c>
    </row>
    <row r="324" spans="1:4" x14ac:dyDescent="0.25">
      <c r="A324" s="52">
        <v>122</v>
      </c>
      <c r="B324" s="62" t="s">
        <v>197</v>
      </c>
      <c r="C324" s="63" t="s">
        <v>93</v>
      </c>
      <c r="D324" s="62" t="s">
        <v>35</v>
      </c>
    </row>
    <row r="325" spans="1:4" x14ac:dyDescent="0.25">
      <c r="A325" s="52">
        <v>123</v>
      </c>
      <c r="B325" s="62" t="s">
        <v>197</v>
      </c>
      <c r="C325" s="63" t="s">
        <v>161</v>
      </c>
      <c r="D325" s="62" t="s">
        <v>35</v>
      </c>
    </row>
    <row r="326" spans="1:4" x14ac:dyDescent="0.25">
      <c r="A326" s="52">
        <v>124</v>
      </c>
      <c r="B326" s="62" t="s">
        <v>197</v>
      </c>
      <c r="C326" s="63" t="s">
        <v>162</v>
      </c>
      <c r="D326" s="62" t="s">
        <v>35</v>
      </c>
    </row>
    <row r="327" spans="1:4" x14ac:dyDescent="0.25">
      <c r="A327" s="52">
        <v>125</v>
      </c>
      <c r="B327" s="62" t="s">
        <v>197</v>
      </c>
      <c r="C327" s="63" t="s">
        <v>121</v>
      </c>
      <c r="D327" s="62" t="s">
        <v>33</v>
      </c>
    </row>
    <row r="328" spans="1:4" x14ac:dyDescent="0.25">
      <c r="A328" s="52">
        <v>126</v>
      </c>
      <c r="B328" s="62" t="s">
        <v>197</v>
      </c>
      <c r="C328" s="63" t="s">
        <v>78</v>
      </c>
      <c r="D328" s="62" t="s">
        <v>35</v>
      </c>
    </row>
    <row r="329" spans="1:4" x14ac:dyDescent="0.25">
      <c r="A329" s="52">
        <v>127</v>
      </c>
      <c r="B329" s="62" t="s">
        <v>197</v>
      </c>
      <c r="C329" s="63" t="s">
        <v>205</v>
      </c>
      <c r="D329" s="62" t="s">
        <v>35</v>
      </c>
    </row>
    <row r="330" spans="1:4" x14ac:dyDescent="0.25">
      <c r="A330" s="52">
        <v>128</v>
      </c>
      <c r="B330" s="62" t="s">
        <v>197</v>
      </c>
      <c r="C330" s="63" t="s">
        <v>139</v>
      </c>
      <c r="D330" s="62" t="s">
        <v>35</v>
      </c>
    </row>
    <row r="331" spans="1:4" x14ac:dyDescent="0.25">
      <c r="A331" s="52">
        <v>129</v>
      </c>
      <c r="B331" s="62" t="s">
        <v>197</v>
      </c>
      <c r="C331" s="63" t="s">
        <v>97</v>
      </c>
      <c r="D331" s="62" t="s">
        <v>35</v>
      </c>
    </row>
    <row r="332" spans="1:4" x14ac:dyDescent="0.25">
      <c r="A332" s="52">
        <v>130</v>
      </c>
      <c r="B332" s="62" t="s">
        <v>197</v>
      </c>
      <c r="C332" s="63" t="s">
        <v>140</v>
      </c>
      <c r="D332" s="62" t="s">
        <v>35</v>
      </c>
    </row>
    <row r="333" spans="1:4" x14ac:dyDescent="0.25">
      <c r="A333" s="52">
        <v>131</v>
      </c>
      <c r="B333" s="62" t="s">
        <v>197</v>
      </c>
      <c r="C333" s="63" t="s">
        <v>81</v>
      </c>
      <c r="D333" s="62" t="s">
        <v>35</v>
      </c>
    </row>
  </sheetData>
  <pageMargins left="0.70866141732283472" right="0.70866141732283472" top="0.74803149606299213" bottom="0.74803149606299213" header="0.31496062992125984" footer="0.31496062992125984"/>
  <pageSetup paperSize="9" scale="87" fitToHeight="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70" zoomScaleNormal="70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2" t="s">
        <v>12</v>
      </c>
      <c r="D1" s="113"/>
      <c r="E1" s="113"/>
      <c r="F1" s="113"/>
      <c r="G1" s="113"/>
      <c r="H1" s="114"/>
      <c r="I1" s="112" t="s">
        <v>17</v>
      </c>
      <c r="J1" s="113"/>
      <c r="K1" s="113"/>
      <c r="L1" s="113"/>
      <c r="M1" s="113"/>
      <c r="N1" s="114"/>
      <c r="O1" s="112" t="s">
        <v>7</v>
      </c>
      <c r="P1" s="113"/>
      <c r="Q1" s="113"/>
      <c r="R1" s="113"/>
      <c r="S1" s="113"/>
      <c r="T1" s="114"/>
    </row>
    <row r="2" spans="1:20" ht="21" customHeight="1" x14ac:dyDescent="0.25">
      <c r="A2" s="107"/>
      <c r="B2" s="110"/>
      <c r="C2" s="102" t="s">
        <v>13</v>
      </c>
      <c r="D2" s="103"/>
      <c r="E2" s="102" t="s">
        <v>14</v>
      </c>
      <c r="F2" s="103"/>
      <c r="G2" s="104" t="s">
        <v>0</v>
      </c>
      <c r="H2" s="105"/>
      <c r="I2" s="102" t="s">
        <v>13</v>
      </c>
      <c r="J2" s="103"/>
      <c r="K2" s="102" t="s">
        <v>14</v>
      </c>
      <c r="L2" s="103"/>
      <c r="M2" s="104" t="s">
        <v>0</v>
      </c>
      <c r="N2" s="105"/>
      <c r="O2" s="102" t="s">
        <v>13</v>
      </c>
      <c r="P2" s="103"/>
      <c r="Q2" s="102" t="s">
        <v>14</v>
      </c>
      <c r="R2" s="103"/>
      <c r="S2" s="104" t="s">
        <v>0</v>
      </c>
      <c r="T2" s="105"/>
    </row>
    <row r="3" spans="1:20" ht="21" customHeight="1" x14ac:dyDescent="0.25">
      <c r="A3" s="108"/>
      <c r="B3" s="111"/>
      <c r="C3" s="83" t="s">
        <v>15</v>
      </c>
      <c r="D3" s="83" t="s">
        <v>16</v>
      </c>
      <c r="E3" s="83" t="s">
        <v>15</v>
      </c>
      <c r="F3" s="83" t="s">
        <v>16</v>
      </c>
      <c r="G3" s="84" t="s">
        <v>15</v>
      </c>
      <c r="H3" s="84" t="s">
        <v>16</v>
      </c>
      <c r="I3" s="83" t="s">
        <v>15</v>
      </c>
      <c r="J3" s="83" t="s">
        <v>16</v>
      </c>
      <c r="K3" s="83" t="s">
        <v>15</v>
      </c>
      <c r="L3" s="83" t="s">
        <v>16</v>
      </c>
      <c r="M3" s="84" t="s">
        <v>15</v>
      </c>
      <c r="N3" s="84" t="s">
        <v>16</v>
      </c>
      <c r="O3" s="83" t="s">
        <v>15</v>
      </c>
      <c r="P3" s="83" t="s">
        <v>16</v>
      </c>
      <c r="Q3" s="83" t="s">
        <v>15</v>
      </c>
      <c r="R3" s="83" t="s">
        <v>16</v>
      </c>
      <c r="S3" s="84" t="s">
        <v>15</v>
      </c>
      <c r="T3" s="84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8843</v>
      </c>
      <c r="D4" s="1">
        <v>19373</v>
      </c>
      <c r="E4" s="1">
        <v>723</v>
      </c>
      <c r="F4" s="1">
        <v>1813</v>
      </c>
      <c r="G4" s="31">
        <v>9566</v>
      </c>
      <c r="H4" s="31">
        <v>21186</v>
      </c>
      <c r="I4" s="1">
        <v>2786</v>
      </c>
      <c r="J4" s="1">
        <v>5427</v>
      </c>
      <c r="K4" s="1">
        <v>245</v>
      </c>
      <c r="L4" s="1">
        <v>1246</v>
      </c>
      <c r="M4" s="31">
        <v>3031</v>
      </c>
      <c r="N4" s="31">
        <v>6673</v>
      </c>
      <c r="O4" s="1">
        <v>11629</v>
      </c>
      <c r="P4" s="1">
        <v>24800</v>
      </c>
      <c r="Q4" s="1">
        <v>968</v>
      </c>
      <c r="R4" s="1">
        <v>3059</v>
      </c>
      <c r="S4" s="31">
        <v>12597</v>
      </c>
      <c r="T4" s="31">
        <v>27859</v>
      </c>
    </row>
    <row r="5" spans="1:20" s="6" customFormat="1" ht="21" customHeight="1" x14ac:dyDescent="0.25">
      <c r="A5" s="22">
        <v>2025</v>
      </c>
      <c r="B5" s="9">
        <v>2</v>
      </c>
      <c r="C5" s="10">
        <v>9449</v>
      </c>
      <c r="D5" s="10">
        <v>20476</v>
      </c>
      <c r="E5" s="10">
        <v>759</v>
      </c>
      <c r="F5" s="10">
        <v>1917</v>
      </c>
      <c r="G5" s="31">
        <v>10208</v>
      </c>
      <c r="H5" s="31">
        <v>22393</v>
      </c>
      <c r="I5" s="10">
        <v>2402</v>
      </c>
      <c r="J5" s="10">
        <v>4644</v>
      </c>
      <c r="K5" s="10">
        <v>201</v>
      </c>
      <c r="L5" s="10">
        <v>1114</v>
      </c>
      <c r="M5" s="31">
        <v>2603</v>
      </c>
      <c r="N5" s="31">
        <v>5758</v>
      </c>
      <c r="O5" s="10">
        <v>11851</v>
      </c>
      <c r="P5" s="10">
        <v>25120</v>
      </c>
      <c r="Q5" s="10">
        <v>960</v>
      </c>
      <c r="R5" s="10">
        <v>3031</v>
      </c>
      <c r="S5" s="31">
        <v>12811</v>
      </c>
      <c r="T5" s="31">
        <v>28151</v>
      </c>
    </row>
    <row r="6" spans="1:20" s="6" customFormat="1" ht="21" customHeight="1" x14ac:dyDescent="0.25">
      <c r="A6" s="21">
        <v>2025</v>
      </c>
      <c r="B6" s="4">
        <v>3</v>
      </c>
      <c r="C6" s="1">
        <v>9382</v>
      </c>
      <c r="D6" s="1">
        <v>20625</v>
      </c>
      <c r="E6" s="1">
        <v>1257</v>
      </c>
      <c r="F6" s="1">
        <v>2838</v>
      </c>
      <c r="G6" s="31">
        <v>10639</v>
      </c>
      <c r="H6" s="31">
        <v>23463</v>
      </c>
      <c r="I6" s="1">
        <v>2403</v>
      </c>
      <c r="J6" s="1">
        <v>4533</v>
      </c>
      <c r="K6" s="1">
        <v>338</v>
      </c>
      <c r="L6" s="1">
        <v>1352</v>
      </c>
      <c r="M6" s="31">
        <v>2741</v>
      </c>
      <c r="N6" s="31">
        <v>5885</v>
      </c>
      <c r="O6" s="1">
        <v>11785</v>
      </c>
      <c r="P6" s="1">
        <v>25158</v>
      </c>
      <c r="Q6" s="1">
        <v>1595</v>
      </c>
      <c r="R6" s="1">
        <v>4190</v>
      </c>
      <c r="S6" s="31">
        <v>13380</v>
      </c>
      <c r="T6" s="31">
        <v>29348</v>
      </c>
    </row>
    <row r="7" spans="1:20" s="6" customFormat="1" ht="21" customHeight="1" x14ac:dyDescent="0.25">
      <c r="A7" s="22">
        <v>2025</v>
      </c>
      <c r="B7" s="9">
        <v>4</v>
      </c>
      <c r="C7" s="10">
        <v>13059</v>
      </c>
      <c r="D7" s="10">
        <v>27742</v>
      </c>
      <c r="E7" s="10">
        <v>1651</v>
      </c>
      <c r="F7" s="10">
        <v>3545</v>
      </c>
      <c r="G7" s="31">
        <v>14710</v>
      </c>
      <c r="H7" s="31">
        <v>31287</v>
      </c>
      <c r="I7" s="10">
        <v>4114</v>
      </c>
      <c r="J7" s="10">
        <v>7531</v>
      </c>
      <c r="K7" s="10">
        <v>1068</v>
      </c>
      <c r="L7" s="10">
        <v>2893</v>
      </c>
      <c r="M7" s="31">
        <v>5182</v>
      </c>
      <c r="N7" s="31">
        <v>10424</v>
      </c>
      <c r="O7" s="10">
        <v>17175</v>
      </c>
      <c r="P7" s="10">
        <v>35275</v>
      </c>
      <c r="Q7" s="10">
        <v>2720</v>
      </c>
      <c r="R7" s="10">
        <v>6439</v>
      </c>
      <c r="S7" s="31">
        <v>19895</v>
      </c>
      <c r="T7" s="31">
        <v>41714</v>
      </c>
    </row>
    <row r="8" spans="1:20" s="6" customFormat="1" ht="21" customHeight="1" x14ac:dyDescent="0.25">
      <c r="A8" s="21">
        <v>2025</v>
      </c>
      <c r="B8" s="4">
        <v>5</v>
      </c>
      <c r="C8" s="1">
        <v>14695</v>
      </c>
      <c r="D8" s="1">
        <v>30037</v>
      </c>
      <c r="E8" s="1">
        <v>3401</v>
      </c>
      <c r="F8" s="1">
        <v>6204</v>
      </c>
      <c r="G8" s="31">
        <v>18096</v>
      </c>
      <c r="H8" s="31">
        <v>36241</v>
      </c>
      <c r="I8" s="1">
        <v>4698</v>
      </c>
      <c r="J8" s="1">
        <v>8236</v>
      </c>
      <c r="K8" s="1">
        <v>1578</v>
      </c>
      <c r="L8" s="1">
        <v>3740</v>
      </c>
      <c r="M8" s="31">
        <v>6276</v>
      </c>
      <c r="N8" s="31">
        <v>11976</v>
      </c>
      <c r="O8" s="1">
        <v>19398</v>
      </c>
      <c r="P8" s="1">
        <v>38278</v>
      </c>
      <c r="Q8" s="1">
        <v>4979</v>
      </c>
      <c r="R8" s="1">
        <v>9944</v>
      </c>
      <c r="S8" s="31">
        <v>24377</v>
      </c>
      <c r="T8" s="31">
        <v>48222</v>
      </c>
    </row>
    <row r="9" spans="1:20" s="6" customFormat="1" ht="21" customHeight="1" x14ac:dyDescent="0.25">
      <c r="A9" s="22">
        <v>2025</v>
      </c>
      <c r="B9" s="9">
        <v>6</v>
      </c>
      <c r="C9" s="10">
        <v>14635</v>
      </c>
      <c r="D9" s="10">
        <v>32668</v>
      </c>
      <c r="E9" s="10">
        <v>3147</v>
      </c>
      <c r="F9" s="10">
        <v>6439</v>
      </c>
      <c r="G9" s="31">
        <v>17782</v>
      </c>
      <c r="H9" s="31">
        <v>39107</v>
      </c>
      <c r="I9" s="10">
        <v>6979</v>
      </c>
      <c r="J9" s="10">
        <v>25823</v>
      </c>
      <c r="K9" s="10">
        <v>1396</v>
      </c>
      <c r="L9" s="10">
        <v>3700</v>
      </c>
      <c r="M9" s="31">
        <v>8375</v>
      </c>
      <c r="N9" s="31">
        <v>29523</v>
      </c>
      <c r="O9" s="10">
        <v>21614</v>
      </c>
      <c r="P9" s="10">
        <v>58491</v>
      </c>
      <c r="Q9" s="10">
        <v>4545</v>
      </c>
      <c r="R9" s="10">
        <v>10141</v>
      </c>
      <c r="S9" s="31">
        <v>26159</v>
      </c>
      <c r="T9" s="31">
        <v>68632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>SUM(C4:C15)</f>
        <v>70063</v>
      </c>
      <c r="D16" s="38">
        <f t="shared" ref="D16:T16" si="0">SUM(D4:D15)</f>
        <v>150921</v>
      </c>
      <c r="E16" s="38">
        <f t="shared" si="0"/>
        <v>10938</v>
      </c>
      <c r="F16" s="38">
        <f t="shared" si="0"/>
        <v>22756</v>
      </c>
      <c r="G16" s="39">
        <f t="shared" si="0"/>
        <v>81001</v>
      </c>
      <c r="H16" s="39">
        <f t="shared" si="0"/>
        <v>173677</v>
      </c>
      <c r="I16" s="38">
        <f t="shared" si="0"/>
        <v>23382</v>
      </c>
      <c r="J16" s="38">
        <f t="shared" si="0"/>
        <v>56194</v>
      </c>
      <c r="K16" s="38">
        <f t="shared" si="0"/>
        <v>4826</v>
      </c>
      <c r="L16" s="38">
        <f t="shared" si="0"/>
        <v>14045</v>
      </c>
      <c r="M16" s="39">
        <f t="shared" si="0"/>
        <v>28208</v>
      </c>
      <c r="N16" s="39">
        <f t="shared" si="0"/>
        <v>70239</v>
      </c>
      <c r="O16" s="38">
        <f t="shared" si="0"/>
        <v>93452</v>
      </c>
      <c r="P16" s="38">
        <f t="shared" si="0"/>
        <v>207122</v>
      </c>
      <c r="Q16" s="38">
        <f t="shared" si="0"/>
        <v>15767</v>
      </c>
      <c r="R16" s="38">
        <f t="shared" si="0"/>
        <v>36804</v>
      </c>
      <c r="S16" s="39">
        <f t="shared" si="0"/>
        <v>109219</v>
      </c>
      <c r="T16" s="39">
        <f t="shared" si="0"/>
        <v>243926</v>
      </c>
    </row>
    <row r="17" spans="1:21" s="6" customFormat="1" ht="21" customHeight="1" x14ac:dyDescent="0.25">
      <c r="A17" s="99" t="s">
        <v>229</v>
      </c>
      <c r="B17" s="99"/>
      <c r="C17" s="28">
        <f>(C16-(C19+C20+C21+C22+C23+C24))/(C19+C20+C21+C22+C23+C24)</f>
        <v>0.10493778485703922</v>
      </c>
      <c r="D17" s="28">
        <f t="shared" ref="D17:T17" si="1">(D16-(D19+D20+D21+D22+D23+D24))/(D19+D20+D21+D22+D23+D24)</f>
        <v>0.11253547602373669</v>
      </c>
      <c r="E17" s="28">
        <f t="shared" si="1"/>
        <v>0.15623678646934461</v>
      </c>
      <c r="F17" s="28">
        <f t="shared" si="1"/>
        <v>7.2839564376974211E-2</v>
      </c>
      <c r="G17" s="29">
        <f t="shared" si="1"/>
        <v>0.11159752432447269</v>
      </c>
      <c r="H17" s="29">
        <f t="shared" si="1"/>
        <v>0.10716790126604873</v>
      </c>
      <c r="I17" s="28">
        <f t="shared" si="1"/>
        <v>0.11779328807725405</v>
      </c>
      <c r="J17" s="28">
        <f t="shared" si="1"/>
        <v>-3.7394864415780188E-2</v>
      </c>
      <c r="K17" s="28">
        <f t="shared" si="1"/>
        <v>0.4049490538573508</v>
      </c>
      <c r="L17" s="28">
        <f t="shared" si="1"/>
        <v>0.59765669434649071</v>
      </c>
      <c r="M17" s="29">
        <f t="shared" si="1"/>
        <v>0.1582967190900505</v>
      </c>
      <c r="N17" s="29">
        <f t="shared" si="1"/>
        <v>4.5721176750833731E-2</v>
      </c>
      <c r="O17" s="28">
        <f t="shared" si="1"/>
        <v>0.10820970744838546</v>
      </c>
      <c r="P17" s="28">
        <f t="shared" si="1"/>
        <v>6.7463098870289437E-2</v>
      </c>
      <c r="Q17" s="28">
        <f t="shared" si="1"/>
        <v>0.22272198526560683</v>
      </c>
      <c r="R17" s="28">
        <f t="shared" si="1"/>
        <v>0.22671821878541432</v>
      </c>
      <c r="S17" s="29">
        <f t="shared" si="1"/>
        <v>0.12339799633827735</v>
      </c>
      <c r="T17" s="29">
        <f t="shared" si="1"/>
        <v>8.8790094360677391E-2</v>
      </c>
      <c r="U17" s="66"/>
    </row>
    <row r="18" spans="1:21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-0.10064951735469295</v>
      </c>
      <c r="D18" s="19">
        <f t="shared" ref="D18:T18" si="2">(D16-(D89+D90+D91+D92+D93+D94))/(D89+D90+D91+D92+D93+D94)</f>
        <v>-0.11965024236873881</v>
      </c>
      <c r="E18" s="19">
        <f t="shared" si="2"/>
        <v>0.21749777382012467</v>
      </c>
      <c r="F18" s="19">
        <f t="shared" si="2"/>
        <v>4.1226264012811716E-2</v>
      </c>
      <c r="G18" s="32">
        <f t="shared" si="2"/>
        <v>-6.7753890065371511E-2</v>
      </c>
      <c r="H18" s="32">
        <f t="shared" si="2"/>
        <v>-0.10145999751665907</v>
      </c>
      <c r="I18" s="19">
        <f t="shared" si="2"/>
        <v>0.49358032577451294</v>
      </c>
      <c r="J18" s="19">
        <f t="shared" si="2"/>
        <v>0.32131016482870511</v>
      </c>
      <c r="K18" s="19">
        <f t="shared" si="2"/>
        <v>0.71499644633972992</v>
      </c>
      <c r="L18" s="19">
        <f t="shared" si="2"/>
        <v>0.77112232030264816</v>
      </c>
      <c r="M18" s="32">
        <f t="shared" si="2"/>
        <v>0.5273160430992474</v>
      </c>
      <c r="N18" s="32">
        <f t="shared" si="2"/>
        <v>0.39200142690104839</v>
      </c>
      <c r="O18" s="19">
        <f t="shared" si="2"/>
        <v>-1.1436633568122788E-3</v>
      </c>
      <c r="P18" s="19">
        <f t="shared" si="2"/>
        <v>-3.1968293435282902E-2</v>
      </c>
      <c r="Q18" s="19">
        <f t="shared" si="2"/>
        <v>0.33641295134768606</v>
      </c>
      <c r="R18" s="19">
        <f t="shared" si="2"/>
        <v>0.23565553130770522</v>
      </c>
      <c r="S18" s="32">
        <f t="shared" si="2"/>
        <v>3.6656320889926632E-2</v>
      </c>
      <c r="T18" s="32">
        <f t="shared" si="2"/>
        <v>7.343680127345157E-4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8662</v>
      </c>
      <c r="D19" s="1">
        <v>19710</v>
      </c>
      <c r="E19" s="1">
        <v>494</v>
      </c>
      <c r="F19" s="1">
        <v>1748</v>
      </c>
      <c r="G19" s="31">
        <v>9156</v>
      </c>
      <c r="H19" s="31">
        <v>21458</v>
      </c>
      <c r="I19" s="1">
        <v>2803</v>
      </c>
      <c r="J19" s="1">
        <v>9924</v>
      </c>
      <c r="K19" s="1">
        <v>168</v>
      </c>
      <c r="L19" s="1">
        <v>665</v>
      </c>
      <c r="M19" s="31">
        <v>2971</v>
      </c>
      <c r="N19" s="31">
        <v>10589</v>
      </c>
      <c r="O19" s="1">
        <v>11465</v>
      </c>
      <c r="P19" s="1">
        <v>29634</v>
      </c>
      <c r="Q19" s="1">
        <v>662</v>
      </c>
      <c r="R19" s="1">
        <v>2413</v>
      </c>
      <c r="S19" s="31">
        <v>12127</v>
      </c>
      <c r="T19" s="31">
        <v>32047</v>
      </c>
    </row>
    <row r="20" spans="1:21" s="6" customFormat="1" ht="21" customHeight="1" x14ac:dyDescent="0.25">
      <c r="A20" s="22">
        <v>2024</v>
      </c>
      <c r="B20" s="9">
        <v>2</v>
      </c>
      <c r="C20" s="10">
        <v>8477</v>
      </c>
      <c r="D20" s="10">
        <v>17829</v>
      </c>
      <c r="E20" s="10">
        <v>654</v>
      </c>
      <c r="F20" s="10">
        <v>2277</v>
      </c>
      <c r="G20" s="31">
        <v>9131</v>
      </c>
      <c r="H20" s="31">
        <v>20106</v>
      </c>
      <c r="I20" s="10">
        <v>2139</v>
      </c>
      <c r="J20" s="10">
        <v>4322</v>
      </c>
      <c r="K20" s="10">
        <v>176</v>
      </c>
      <c r="L20" s="10">
        <v>633</v>
      </c>
      <c r="M20" s="31">
        <v>2315</v>
      </c>
      <c r="N20" s="31">
        <v>4955</v>
      </c>
      <c r="O20" s="10">
        <v>10616</v>
      </c>
      <c r="P20" s="10">
        <v>22151</v>
      </c>
      <c r="Q20" s="10">
        <v>830</v>
      </c>
      <c r="R20" s="10">
        <v>2910</v>
      </c>
      <c r="S20" s="31">
        <v>11446</v>
      </c>
      <c r="T20" s="31">
        <v>25061</v>
      </c>
    </row>
    <row r="21" spans="1:21" s="6" customFormat="1" ht="21" customHeight="1" x14ac:dyDescent="0.25">
      <c r="A21" s="21">
        <v>2024</v>
      </c>
      <c r="B21" s="4">
        <v>3</v>
      </c>
      <c r="C21" s="1">
        <v>9081</v>
      </c>
      <c r="D21" s="1">
        <v>18649</v>
      </c>
      <c r="E21" s="1">
        <v>816</v>
      </c>
      <c r="F21" s="1">
        <v>2069</v>
      </c>
      <c r="G21" s="31">
        <v>9897</v>
      </c>
      <c r="H21" s="31">
        <v>20718</v>
      </c>
      <c r="I21" s="1">
        <v>2618</v>
      </c>
      <c r="J21" s="1">
        <v>5187</v>
      </c>
      <c r="K21" s="1">
        <v>341</v>
      </c>
      <c r="L21" s="1">
        <v>1107</v>
      </c>
      <c r="M21" s="31">
        <v>2959</v>
      </c>
      <c r="N21" s="31">
        <v>6294</v>
      </c>
      <c r="O21" s="1">
        <v>11699</v>
      </c>
      <c r="P21" s="1">
        <v>23836</v>
      </c>
      <c r="Q21" s="1">
        <v>1157</v>
      </c>
      <c r="R21" s="1">
        <v>3176</v>
      </c>
      <c r="S21" s="31">
        <v>12856</v>
      </c>
      <c r="T21" s="31">
        <v>27012</v>
      </c>
    </row>
    <row r="22" spans="1:21" s="6" customFormat="1" ht="21" customHeight="1" x14ac:dyDescent="0.25">
      <c r="A22" s="22">
        <v>2024</v>
      </c>
      <c r="B22" s="9">
        <v>4</v>
      </c>
      <c r="C22" s="10">
        <v>10421</v>
      </c>
      <c r="D22" s="10">
        <v>21845</v>
      </c>
      <c r="E22" s="10">
        <v>1663</v>
      </c>
      <c r="F22" s="10">
        <v>3200</v>
      </c>
      <c r="G22" s="31">
        <v>12084</v>
      </c>
      <c r="H22" s="31">
        <v>25045</v>
      </c>
      <c r="I22" s="10">
        <v>3311</v>
      </c>
      <c r="J22" s="10">
        <v>6384</v>
      </c>
      <c r="K22" s="10">
        <v>658</v>
      </c>
      <c r="L22" s="10">
        <v>1352</v>
      </c>
      <c r="M22" s="31">
        <v>3969</v>
      </c>
      <c r="N22" s="31">
        <v>7736</v>
      </c>
      <c r="O22" s="10">
        <v>13732</v>
      </c>
      <c r="P22" s="10">
        <v>28229</v>
      </c>
      <c r="Q22" s="10">
        <v>2321</v>
      </c>
      <c r="R22" s="10">
        <v>4552</v>
      </c>
      <c r="S22" s="31">
        <v>16053</v>
      </c>
      <c r="T22" s="31">
        <v>32781</v>
      </c>
    </row>
    <row r="23" spans="1:21" s="6" customFormat="1" ht="21" customHeight="1" x14ac:dyDescent="0.25">
      <c r="A23" s="21">
        <v>2024</v>
      </c>
      <c r="B23" s="4">
        <v>5</v>
      </c>
      <c r="C23" s="1">
        <v>11779</v>
      </c>
      <c r="D23" s="1">
        <v>24633</v>
      </c>
      <c r="E23" s="1">
        <v>2975</v>
      </c>
      <c r="F23" s="1">
        <v>5886</v>
      </c>
      <c r="G23" s="31">
        <v>14754</v>
      </c>
      <c r="H23" s="31">
        <v>30519</v>
      </c>
      <c r="I23" s="1">
        <v>2921</v>
      </c>
      <c r="J23" s="1">
        <v>5777</v>
      </c>
      <c r="K23" s="1">
        <v>984</v>
      </c>
      <c r="L23" s="1">
        <v>2128</v>
      </c>
      <c r="M23" s="31">
        <v>3905</v>
      </c>
      <c r="N23" s="31">
        <v>7905</v>
      </c>
      <c r="O23" s="1">
        <v>14700</v>
      </c>
      <c r="P23" s="1">
        <v>30410</v>
      </c>
      <c r="Q23" s="1">
        <v>3959</v>
      </c>
      <c r="R23" s="1">
        <v>8014</v>
      </c>
      <c r="S23" s="31">
        <v>18659</v>
      </c>
      <c r="T23" s="31">
        <v>38424</v>
      </c>
    </row>
    <row r="24" spans="1:21" s="6" customFormat="1" ht="21" customHeight="1" x14ac:dyDescent="0.25">
      <c r="A24" s="22">
        <v>2024</v>
      </c>
      <c r="B24" s="9">
        <v>6</v>
      </c>
      <c r="C24" s="10">
        <v>14989</v>
      </c>
      <c r="D24" s="10">
        <v>32989</v>
      </c>
      <c r="E24" s="10">
        <v>2858</v>
      </c>
      <c r="F24" s="10">
        <v>6031</v>
      </c>
      <c r="G24" s="31">
        <v>17847</v>
      </c>
      <c r="H24" s="31">
        <v>39020</v>
      </c>
      <c r="I24" s="10">
        <v>7126</v>
      </c>
      <c r="J24" s="10">
        <v>26783</v>
      </c>
      <c r="K24" s="10">
        <v>1108</v>
      </c>
      <c r="L24" s="10">
        <v>2906</v>
      </c>
      <c r="M24" s="31">
        <v>8234</v>
      </c>
      <c r="N24" s="31">
        <v>29689</v>
      </c>
      <c r="O24" s="10">
        <v>22115</v>
      </c>
      <c r="P24" s="10">
        <v>59772</v>
      </c>
      <c r="Q24" s="10">
        <v>3966</v>
      </c>
      <c r="R24" s="10">
        <v>8937</v>
      </c>
      <c r="S24" s="31">
        <v>26081</v>
      </c>
      <c r="T24" s="31">
        <v>68709</v>
      </c>
    </row>
    <row r="25" spans="1:21" s="6" customFormat="1" ht="21" customHeight="1" x14ac:dyDescent="0.25">
      <c r="A25" s="21">
        <v>2024</v>
      </c>
      <c r="B25" s="4">
        <v>7</v>
      </c>
      <c r="C25" s="1">
        <v>18249</v>
      </c>
      <c r="D25" s="1">
        <v>48222</v>
      </c>
      <c r="E25" s="1">
        <v>2903</v>
      </c>
      <c r="F25" s="1">
        <v>6875</v>
      </c>
      <c r="G25" s="31">
        <v>21152</v>
      </c>
      <c r="H25" s="31">
        <v>55097</v>
      </c>
      <c r="I25" s="1">
        <v>9005</v>
      </c>
      <c r="J25" s="1">
        <v>50350</v>
      </c>
      <c r="K25" s="1">
        <v>1077</v>
      </c>
      <c r="L25" s="1">
        <v>3112</v>
      </c>
      <c r="M25" s="31">
        <v>10082</v>
      </c>
      <c r="N25" s="31">
        <v>53462</v>
      </c>
      <c r="O25" s="1">
        <v>27254</v>
      </c>
      <c r="P25" s="1">
        <v>98572</v>
      </c>
      <c r="Q25" s="1">
        <v>3980</v>
      </c>
      <c r="R25" s="1">
        <v>9987</v>
      </c>
      <c r="S25" s="31">
        <v>31234</v>
      </c>
      <c r="T25" s="31">
        <v>108559</v>
      </c>
    </row>
    <row r="26" spans="1:21" s="6" customFormat="1" ht="21" customHeight="1" x14ac:dyDescent="0.25">
      <c r="A26" s="22">
        <v>2024</v>
      </c>
      <c r="B26" s="9">
        <v>8</v>
      </c>
      <c r="C26" s="10">
        <v>25495</v>
      </c>
      <c r="D26" s="10">
        <v>65648</v>
      </c>
      <c r="E26" s="10">
        <v>2478</v>
      </c>
      <c r="F26" s="10">
        <v>6290</v>
      </c>
      <c r="G26" s="31">
        <v>27973</v>
      </c>
      <c r="H26" s="31">
        <v>71938</v>
      </c>
      <c r="I26" s="10">
        <v>14675</v>
      </c>
      <c r="J26" s="10">
        <v>70388</v>
      </c>
      <c r="K26" s="10">
        <v>947</v>
      </c>
      <c r="L26" s="10">
        <v>3429</v>
      </c>
      <c r="M26" s="31">
        <v>15622</v>
      </c>
      <c r="N26" s="31">
        <v>73817</v>
      </c>
      <c r="O26" s="10">
        <v>40173</v>
      </c>
      <c r="P26" s="10">
        <v>136039</v>
      </c>
      <c r="Q26" s="10">
        <v>3425</v>
      </c>
      <c r="R26" s="10">
        <v>9719</v>
      </c>
      <c r="S26" s="31">
        <v>43598</v>
      </c>
      <c r="T26" s="31">
        <v>145758</v>
      </c>
    </row>
    <row r="27" spans="1:21" s="6" customFormat="1" ht="21" customHeight="1" x14ac:dyDescent="0.25">
      <c r="A27" s="21">
        <v>2024</v>
      </c>
      <c r="B27" s="4">
        <v>9</v>
      </c>
      <c r="C27" s="1">
        <v>15339</v>
      </c>
      <c r="D27" s="1">
        <v>34907</v>
      </c>
      <c r="E27" s="1">
        <v>3328</v>
      </c>
      <c r="F27" s="1">
        <v>6998</v>
      </c>
      <c r="G27" s="31">
        <v>18667</v>
      </c>
      <c r="H27" s="31">
        <v>41905</v>
      </c>
      <c r="I27" s="1">
        <v>5072</v>
      </c>
      <c r="J27" s="1">
        <v>23526</v>
      </c>
      <c r="K27" s="1">
        <v>1193</v>
      </c>
      <c r="L27" s="1">
        <v>3593</v>
      </c>
      <c r="M27" s="31">
        <v>6265</v>
      </c>
      <c r="N27" s="31">
        <v>27119</v>
      </c>
      <c r="O27" s="1">
        <v>20411</v>
      </c>
      <c r="P27" s="1">
        <v>58433</v>
      </c>
      <c r="Q27" s="1">
        <v>4521</v>
      </c>
      <c r="R27" s="1">
        <v>10591</v>
      </c>
      <c r="S27" s="31">
        <v>24932</v>
      </c>
      <c r="T27" s="31">
        <v>69024</v>
      </c>
    </row>
    <row r="28" spans="1:21" s="6" customFormat="1" ht="21" customHeight="1" x14ac:dyDescent="0.25">
      <c r="A28" s="22">
        <v>2024</v>
      </c>
      <c r="B28" s="9">
        <v>10</v>
      </c>
      <c r="C28" s="10">
        <v>15276</v>
      </c>
      <c r="D28" s="10">
        <v>30502</v>
      </c>
      <c r="E28" s="10">
        <v>2104</v>
      </c>
      <c r="F28" s="10">
        <v>4517</v>
      </c>
      <c r="G28" s="31">
        <v>17380</v>
      </c>
      <c r="H28" s="31">
        <v>35019</v>
      </c>
      <c r="I28" s="10">
        <v>4174</v>
      </c>
      <c r="J28" s="10">
        <v>7273</v>
      </c>
      <c r="K28" s="10">
        <v>947</v>
      </c>
      <c r="L28" s="10">
        <v>2717</v>
      </c>
      <c r="M28" s="31">
        <v>5121</v>
      </c>
      <c r="N28" s="31">
        <v>9990</v>
      </c>
      <c r="O28" s="10">
        <v>19452</v>
      </c>
      <c r="P28" s="10">
        <v>37777</v>
      </c>
      <c r="Q28" s="10">
        <v>3051</v>
      </c>
      <c r="R28" s="10">
        <v>7234</v>
      </c>
      <c r="S28" s="31">
        <v>22503</v>
      </c>
      <c r="T28" s="31">
        <v>45011</v>
      </c>
    </row>
    <row r="29" spans="1:21" s="6" customFormat="1" ht="21" customHeight="1" x14ac:dyDescent="0.25">
      <c r="A29" s="21">
        <v>2024</v>
      </c>
      <c r="B29" s="4">
        <v>11</v>
      </c>
      <c r="C29" s="1">
        <v>12051</v>
      </c>
      <c r="D29" s="1">
        <v>24934</v>
      </c>
      <c r="E29" s="1">
        <v>739</v>
      </c>
      <c r="F29" s="1">
        <v>2276</v>
      </c>
      <c r="G29" s="31">
        <v>12790</v>
      </c>
      <c r="H29" s="31">
        <v>27210</v>
      </c>
      <c r="I29" s="1">
        <v>3339</v>
      </c>
      <c r="J29" s="1">
        <v>6476</v>
      </c>
      <c r="K29" s="1">
        <v>253</v>
      </c>
      <c r="L29" s="1">
        <v>964</v>
      </c>
      <c r="M29" s="31">
        <v>3592</v>
      </c>
      <c r="N29" s="31">
        <v>7440</v>
      </c>
      <c r="O29" s="1">
        <v>15392</v>
      </c>
      <c r="P29" s="1">
        <v>31418</v>
      </c>
      <c r="Q29" s="1">
        <v>992</v>
      </c>
      <c r="R29" s="1">
        <v>3240</v>
      </c>
      <c r="S29" s="31">
        <v>16384</v>
      </c>
      <c r="T29" s="31">
        <v>34658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10244</v>
      </c>
      <c r="D30" s="44">
        <v>20707</v>
      </c>
      <c r="E30" s="44">
        <v>740</v>
      </c>
      <c r="F30" s="44">
        <v>1880</v>
      </c>
      <c r="G30" s="45">
        <v>10984</v>
      </c>
      <c r="H30" s="45">
        <v>22587</v>
      </c>
      <c r="I30" s="44">
        <v>2426</v>
      </c>
      <c r="J30" s="44">
        <v>5010</v>
      </c>
      <c r="K30" s="44">
        <v>225</v>
      </c>
      <c r="L30" s="44">
        <v>947</v>
      </c>
      <c r="M30" s="45">
        <v>2651</v>
      </c>
      <c r="N30" s="45">
        <v>5957</v>
      </c>
      <c r="O30" s="44">
        <v>12670</v>
      </c>
      <c r="P30" s="44">
        <v>25717</v>
      </c>
      <c r="Q30" s="44">
        <v>965</v>
      </c>
      <c r="R30" s="44">
        <v>2827</v>
      </c>
      <c r="S30" s="45">
        <v>13635</v>
      </c>
      <c r="T30" s="45">
        <v>28544</v>
      </c>
    </row>
    <row r="31" spans="1:21" s="6" customFormat="1" ht="21" customHeight="1" x14ac:dyDescent="0.25">
      <c r="A31" s="85" t="s">
        <v>211</v>
      </c>
      <c r="B31" s="85"/>
      <c r="C31" s="38">
        <f>SUM(C19:C30)</f>
        <v>160063</v>
      </c>
      <c r="D31" s="38">
        <f t="shared" ref="D31:T31" si="3">SUM(D19:D30)</f>
        <v>360575</v>
      </c>
      <c r="E31" s="38">
        <f t="shared" si="3"/>
        <v>21752</v>
      </c>
      <c r="F31" s="38">
        <f t="shared" si="3"/>
        <v>50047</v>
      </c>
      <c r="G31" s="39">
        <f t="shared" si="3"/>
        <v>181815</v>
      </c>
      <c r="H31" s="39">
        <f t="shared" si="3"/>
        <v>410622</v>
      </c>
      <c r="I31" s="38">
        <f t="shared" si="3"/>
        <v>59609</v>
      </c>
      <c r="J31" s="38">
        <f t="shared" si="3"/>
        <v>221400</v>
      </c>
      <c r="K31" s="38">
        <f t="shared" si="3"/>
        <v>8077</v>
      </c>
      <c r="L31" s="38">
        <f t="shared" si="3"/>
        <v>23553</v>
      </c>
      <c r="M31" s="39">
        <f t="shared" si="3"/>
        <v>67686</v>
      </c>
      <c r="N31" s="39">
        <f t="shared" si="3"/>
        <v>244953</v>
      </c>
      <c r="O31" s="38">
        <f t="shared" si="3"/>
        <v>219679</v>
      </c>
      <c r="P31" s="38">
        <f t="shared" si="3"/>
        <v>581988</v>
      </c>
      <c r="Q31" s="38">
        <f t="shared" si="3"/>
        <v>29829</v>
      </c>
      <c r="R31" s="38">
        <f t="shared" si="3"/>
        <v>73600</v>
      </c>
      <c r="S31" s="39">
        <f t="shared" si="3"/>
        <v>249508</v>
      </c>
      <c r="T31" s="39">
        <f t="shared" si="3"/>
        <v>655588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-4.8902806415002407E-2</v>
      </c>
      <c r="D32" s="20">
        <f t="shared" si="4"/>
        <v>-3.484540663235125E-2</v>
      </c>
      <c r="E32" s="20">
        <f t="shared" si="4"/>
        <v>-1.0778116330892719E-2</v>
      </c>
      <c r="F32" s="20">
        <f t="shared" si="4"/>
        <v>-2.087490707046993E-2</v>
      </c>
      <c r="G32" s="34">
        <f t="shared" si="4"/>
        <v>-4.4497114808547317E-2</v>
      </c>
      <c r="H32" s="34">
        <f t="shared" si="4"/>
        <v>-3.3164040150032846E-2</v>
      </c>
      <c r="I32" s="20">
        <f t="shared" si="4"/>
        <v>0.1166498070510659</v>
      </c>
      <c r="J32" s="20">
        <f t="shared" si="4"/>
        <v>0.18807418219283936</v>
      </c>
      <c r="K32" s="20">
        <f t="shared" si="4"/>
        <v>8.5910190911535358E-2</v>
      </c>
      <c r="L32" s="20">
        <f t="shared" si="4"/>
        <v>8.2299421009098428E-2</v>
      </c>
      <c r="M32" s="34">
        <f t="shared" si="4"/>
        <v>0.11289049654718843</v>
      </c>
      <c r="N32" s="34">
        <f t="shared" si="4"/>
        <v>0.17701355987583728</v>
      </c>
      <c r="O32" s="20">
        <f t="shared" si="4"/>
        <v>-9.0041727754595693E-3</v>
      </c>
      <c r="P32" s="20">
        <f t="shared" si="4"/>
        <v>3.9366366339551206E-2</v>
      </c>
      <c r="Q32" s="20">
        <f t="shared" si="4"/>
        <v>1.3660923641553675E-2</v>
      </c>
      <c r="R32" s="20">
        <f t="shared" si="4"/>
        <v>9.9346835720950655E-3</v>
      </c>
      <c r="S32" s="34">
        <f t="shared" si="4"/>
        <v>-6.3480179369339949E-3</v>
      </c>
      <c r="T32" s="34">
        <f t="shared" si="4"/>
        <v>3.5976998234887904E-2</v>
      </c>
    </row>
    <row r="33" spans="1:20" ht="21" customHeight="1" thickTop="1" x14ac:dyDescent="0.25">
      <c r="A33" s="3">
        <v>2023</v>
      </c>
      <c r="B33" s="17">
        <v>1</v>
      </c>
      <c r="C33" s="18">
        <v>7291</v>
      </c>
      <c r="D33" s="18">
        <v>16285</v>
      </c>
      <c r="E33" s="18">
        <v>362</v>
      </c>
      <c r="F33" s="18">
        <v>1131</v>
      </c>
      <c r="G33" s="37">
        <v>7653</v>
      </c>
      <c r="H33" s="37">
        <v>17416</v>
      </c>
      <c r="I33" s="18">
        <v>1762</v>
      </c>
      <c r="J33" s="18">
        <v>3981</v>
      </c>
      <c r="K33" s="18">
        <v>134</v>
      </c>
      <c r="L33" s="18">
        <v>543</v>
      </c>
      <c r="M33" s="37">
        <v>1896</v>
      </c>
      <c r="N33" s="37">
        <v>4524</v>
      </c>
      <c r="O33" s="18">
        <v>9053</v>
      </c>
      <c r="P33" s="18">
        <v>20266</v>
      </c>
      <c r="Q33" s="18">
        <v>496</v>
      </c>
      <c r="R33" s="18">
        <v>1674</v>
      </c>
      <c r="S33" s="37">
        <v>9549</v>
      </c>
      <c r="T33" s="37">
        <v>21940</v>
      </c>
    </row>
    <row r="34" spans="1:20" ht="21" customHeight="1" x14ac:dyDescent="0.25">
      <c r="A34" s="26">
        <v>2023</v>
      </c>
      <c r="B34" s="11">
        <v>2</v>
      </c>
      <c r="C34" s="12">
        <v>10508</v>
      </c>
      <c r="D34" s="12">
        <v>19977</v>
      </c>
      <c r="E34" s="12">
        <v>469</v>
      </c>
      <c r="F34" s="12">
        <v>1394</v>
      </c>
      <c r="G34" s="36">
        <v>10977</v>
      </c>
      <c r="H34" s="36">
        <v>21371</v>
      </c>
      <c r="I34" s="12">
        <v>1895</v>
      </c>
      <c r="J34" s="12">
        <v>4029</v>
      </c>
      <c r="K34" s="12">
        <v>132</v>
      </c>
      <c r="L34" s="12">
        <v>595</v>
      </c>
      <c r="M34" s="36">
        <v>2027</v>
      </c>
      <c r="N34" s="36">
        <v>4624</v>
      </c>
      <c r="O34" s="12">
        <v>12403</v>
      </c>
      <c r="P34" s="12">
        <v>24006</v>
      </c>
      <c r="Q34" s="12">
        <v>601</v>
      </c>
      <c r="R34" s="12">
        <v>1989</v>
      </c>
      <c r="S34" s="36">
        <v>13004</v>
      </c>
      <c r="T34" s="36">
        <v>25995</v>
      </c>
    </row>
    <row r="35" spans="1:20" ht="21" customHeight="1" x14ac:dyDescent="0.25">
      <c r="A35" s="25">
        <v>2023</v>
      </c>
      <c r="B35" s="5">
        <v>3</v>
      </c>
      <c r="C35" s="2">
        <v>8720</v>
      </c>
      <c r="D35" s="2">
        <v>19043</v>
      </c>
      <c r="E35" s="2">
        <v>729</v>
      </c>
      <c r="F35" s="2">
        <v>1929</v>
      </c>
      <c r="G35" s="36">
        <v>9449</v>
      </c>
      <c r="H35" s="36">
        <v>20972</v>
      </c>
      <c r="I35" s="2">
        <v>1713</v>
      </c>
      <c r="J35" s="2">
        <v>4041</v>
      </c>
      <c r="K35" s="2">
        <v>270</v>
      </c>
      <c r="L35" s="2">
        <v>975</v>
      </c>
      <c r="M35" s="36">
        <v>1983</v>
      </c>
      <c r="N35" s="36">
        <v>5016</v>
      </c>
      <c r="O35" s="2">
        <v>10433</v>
      </c>
      <c r="P35" s="2">
        <v>23084</v>
      </c>
      <c r="Q35" s="2">
        <v>999</v>
      </c>
      <c r="R35" s="2">
        <v>2904</v>
      </c>
      <c r="S35" s="36">
        <v>11432</v>
      </c>
      <c r="T35" s="36">
        <v>25988</v>
      </c>
    </row>
    <row r="36" spans="1:20" ht="21" customHeight="1" x14ac:dyDescent="0.25">
      <c r="A36" s="26">
        <v>2023</v>
      </c>
      <c r="B36" s="11">
        <v>4</v>
      </c>
      <c r="C36" s="12">
        <v>12648</v>
      </c>
      <c r="D36" s="12">
        <v>24259</v>
      </c>
      <c r="E36" s="12">
        <v>1640</v>
      </c>
      <c r="F36" s="12">
        <v>3279</v>
      </c>
      <c r="G36" s="36">
        <v>14288</v>
      </c>
      <c r="H36" s="36">
        <v>27538</v>
      </c>
      <c r="I36" s="12">
        <v>3146</v>
      </c>
      <c r="J36" s="12">
        <v>6408</v>
      </c>
      <c r="K36" s="12">
        <v>725</v>
      </c>
      <c r="L36" s="12">
        <v>1657</v>
      </c>
      <c r="M36" s="36">
        <v>3871</v>
      </c>
      <c r="N36" s="36">
        <v>8065</v>
      </c>
      <c r="O36" s="12">
        <v>15794</v>
      </c>
      <c r="P36" s="12">
        <v>30667</v>
      </c>
      <c r="Q36" s="12">
        <v>2365</v>
      </c>
      <c r="R36" s="12">
        <v>4936</v>
      </c>
      <c r="S36" s="36">
        <v>18159</v>
      </c>
      <c r="T36" s="36">
        <v>35603</v>
      </c>
    </row>
    <row r="37" spans="1:20" ht="21" customHeight="1" x14ac:dyDescent="0.25">
      <c r="A37" s="25">
        <v>2023</v>
      </c>
      <c r="B37" s="5">
        <v>5</v>
      </c>
      <c r="C37" s="2">
        <v>12476</v>
      </c>
      <c r="D37" s="2">
        <v>24982</v>
      </c>
      <c r="E37" s="2">
        <v>3027</v>
      </c>
      <c r="F37" s="2">
        <v>5750</v>
      </c>
      <c r="G37" s="36">
        <v>15503</v>
      </c>
      <c r="H37" s="36">
        <v>30732</v>
      </c>
      <c r="I37" s="2">
        <v>2218</v>
      </c>
      <c r="J37" s="2">
        <v>5277</v>
      </c>
      <c r="K37" s="2">
        <v>974</v>
      </c>
      <c r="L37" s="2">
        <v>2462</v>
      </c>
      <c r="M37" s="36">
        <v>3192</v>
      </c>
      <c r="N37" s="36">
        <v>7739</v>
      </c>
      <c r="O37" s="2">
        <v>14694</v>
      </c>
      <c r="P37" s="2">
        <v>30259</v>
      </c>
      <c r="Q37" s="2">
        <v>4001</v>
      </c>
      <c r="R37" s="2">
        <v>8212</v>
      </c>
      <c r="S37" s="36">
        <v>18695</v>
      </c>
      <c r="T37" s="36">
        <v>38471</v>
      </c>
    </row>
    <row r="38" spans="1:20" ht="21" customHeight="1" x14ac:dyDescent="0.25">
      <c r="A38" s="26">
        <v>2023</v>
      </c>
      <c r="B38" s="11">
        <v>6</v>
      </c>
      <c r="C38" s="12">
        <v>15516</v>
      </c>
      <c r="D38" s="12">
        <v>33239</v>
      </c>
      <c r="E38" s="12">
        <v>2803</v>
      </c>
      <c r="F38" s="12">
        <v>6163</v>
      </c>
      <c r="G38" s="36">
        <v>18319</v>
      </c>
      <c r="H38" s="36">
        <v>39402</v>
      </c>
      <c r="I38" s="12">
        <v>4932</v>
      </c>
      <c r="J38" s="12">
        <v>18489</v>
      </c>
      <c r="K38" s="12">
        <v>852</v>
      </c>
      <c r="L38" s="12">
        <v>2508</v>
      </c>
      <c r="M38" s="36">
        <v>5784</v>
      </c>
      <c r="N38" s="36">
        <v>20997</v>
      </c>
      <c r="O38" s="12">
        <v>20448</v>
      </c>
      <c r="P38" s="12">
        <v>51728</v>
      </c>
      <c r="Q38" s="12">
        <v>3655</v>
      </c>
      <c r="R38" s="12">
        <v>8671</v>
      </c>
      <c r="S38" s="36">
        <v>24103</v>
      </c>
      <c r="T38" s="36">
        <v>60399</v>
      </c>
    </row>
    <row r="39" spans="1:20" ht="21" customHeight="1" x14ac:dyDescent="0.25">
      <c r="A39" s="25">
        <v>2023</v>
      </c>
      <c r="B39" s="5">
        <v>7</v>
      </c>
      <c r="C39" s="2">
        <v>19308</v>
      </c>
      <c r="D39" s="2">
        <v>48585</v>
      </c>
      <c r="E39" s="2">
        <v>3046</v>
      </c>
      <c r="F39" s="2">
        <v>7698</v>
      </c>
      <c r="G39" s="36">
        <v>22354</v>
      </c>
      <c r="H39" s="36">
        <v>56283</v>
      </c>
      <c r="I39" s="2">
        <v>8499</v>
      </c>
      <c r="J39" s="2">
        <v>39351</v>
      </c>
      <c r="K39" s="2">
        <v>1052</v>
      </c>
      <c r="L39" s="2">
        <v>3108</v>
      </c>
      <c r="M39" s="36">
        <v>9551</v>
      </c>
      <c r="N39" s="36">
        <v>42459</v>
      </c>
      <c r="O39" s="2">
        <v>27807</v>
      </c>
      <c r="P39" s="2">
        <v>87936</v>
      </c>
      <c r="Q39" s="2">
        <v>4098</v>
      </c>
      <c r="R39" s="2">
        <v>10806</v>
      </c>
      <c r="S39" s="36">
        <v>31905</v>
      </c>
      <c r="T39" s="36">
        <v>98742</v>
      </c>
    </row>
    <row r="40" spans="1:20" ht="21" customHeight="1" x14ac:dyDescent="0.25">
      <c r="A40" s="26">
        <v>2023</v>
      </c>
      <c r="B40" s="11">
        <v>8</v>
      </c>
      <c r="C40" s="12">
        <v>25289</v>
      </c>
      <c r="D40" s="12">
        <v>71237</v>
      </c>
      <c r="E40" s="12">
        <v>2713</v>
      </c>
      <c r="F40" s="12">
        <v>7097</v>
      </c>
      <c r="G40" s="36">
        <v>28002</v>
      </c>
      <c r="H40" s="36">
        <v>78334</v>
      </c>
      <c r="I40" s="12">
        <v>13237</v>
      </c>
      <c r="J40" s="12">
        <v>63361</v>
      </c>
      <c r="K40" s="12">
        <v>971</v>
      </c>
      <c r="L40" s="12">
        <v>3015</v>
      </c>
      <c r="M40" s="36">
        <v>14208</v>
      </c>
      <c r="N40" s="36">
        <v>66376</v>
      </c>
      <c r="O40" s="12">
        <v>38526</v>
      </c>
      <c r="P40" s="12">
        <v>134598</v>
      </c>
      <c r="Q40" s="12">
        <v>3684</v>
      </c>
      <c r="R40" s="12">
        <v>10112</v>
      </c>
      <c r="S40" s="36">
        <v>42210</v>
      </c>
      <c r="T40" s="36">
        <v>144710</v>
      </c>
    </row>
    <row r="41" spans="1:20" ht="21" customHeight="1" x14ac:dyDescent="0.25">
      <c r="A41" s="25">
        <v>2023</v>
      </c>
      <c r="B41" s="5">
        <v>9</v>
      </c>
      <c r="C41" s="2">
        <v>17779</v>
      </c>
      <c r="D41" s="2">
        <v>38547</v>
      </c>
      <c r="E41" s="2">
        <v>3496</v>
      </c>
      <c r="F41" s="2">
        <v>7643</v>
      </c>
      <c r="G41" s="36">
        <v>21275</v>
      </c>
      <c r="H41" s="36">
        <v>46190</v>
      </c>
      <c r="I41" s="2">
        <v>5595</v>
      </c>
      <c r="J41" s="2">
        <v>21221</v>
      </c>
      <c r="K41" s="2">
        <v>1275</v>
      </c>
      <c r="L41" s="2">
        <v>3559</v>
      </c>
      <c r="M41" s="36">
        <v>6870</v>
      </c>
      <c r="N41" s="36">
        <v>24780</v>
      </c>
      <c r="O41" s="2">
        <v>23374</v>
      </c>
      <c r="P41" s="2">
        <v>59768</v>
      </c>
      <c r="Q41" s="2">
        <v>4771</v>
      </c>
      <c r="R41" s="2">
        <v>11202</v>
      </c>
      <c r="S41" s="36">
        <v>28145</v>
      </c>
      <c r="T41" s="36">
        <v>70970</v>
      </c>
    </row>
    <row r="42" spans="1:20" ht="21" customHeight="1" x14ac:dyDescent="0.25">
      <c r="A42" s="26">
        <v>2023</v>
      </c>
      <c r="B42" s="11">
        <v>10</v>
      </c>
      <c r="C42" s="12">
        <v>17437</v>
      </c>
      <c r="D42" s="12">
        <v>31547</v>
      </c>
      <c r="E42" s="12">
        <v>2367</v>
      </c>
      <c r="F42" s="12">
        <v>5111</v>
      </c>
      <c r="G42" s="36">
        <v>19804</v>
      </c>
      <c r="H42" s="36">
        <v>36658</v>
      </c>
      <c r="I42" s="12">
        <v>4882</v>
      </c>
      <c r="J42" s="12">
        <v>8482</v>
      </c>
      <c r="K42" s="12">
        <v>706</v>
      </c>
      <c r="L42" s="12">
        <v>1893</v>
      </c>
      <c r="M42" s="36">
        <v>5588</v>
      </c>
      <c r="N42" s="36">
        <v>10375</v>
      </c>
      <c r="O42" s="12">
        <v>22319</v>
      </c>
      <c r="P42" s="12">
        <v>40029</v>
      </c>
      <c r="Q42" s="12">
        <v>3073</v>
      </c>
      <c r="R42" s="12">
        <v>7004</v>
      </c>
      <c r="S42" s="36">
        <v>25392</v>
      </c>
      <c r="T42" s="36">
        <v>47033</v>
      </c>
    </row>
    <row r="43" spans="1:20" ht="21" customHeight="1" x14ac:dyDescent="0.25">
      <c r="A43" s="25">
        <v>2023</v>
      </c>
      <c r="B43" s="5">
        <v>11</v>
      </c>
      <c r="C43" s="2">
        <v>10338</v>
      </c>
      <c r="D43" s="2">
        <v>22969</v>
      </c>
      <c r="E43" s="2">
        <v>771</v>
      </c>
      <c r="F43" s="2">
        <v>2159</v>
      </c>
      <c r="G43" s="36">
        <v>11109</v>
      </c>
      <c r="H43" s="36">
        <v>25128</v>
      </c>
      <c r="I43" s="2">
        <v>2821</v>
      </c>
      <c r="J43" s="2">
        <v>5959</v>
      </c>
      <c r="K43" s="2">
        <v>178</v>
      </c>
      <c r="L43" s="2">
        <v>747</v>
      </c>
      <c r="M43" s="36">
        <v>2999</v>
      </c>
      <c r="N43" s="36">
        <v>6706</v>
      </c>
      <c r="O43" s="2">
        <v>13159</v>
      </c>
      <c r="P43" s="2">
        <v>28928</v>
      </c>
      <c r="Q43" s="2">
        <v>949</v>
      </c>
      <c r="R43" s="2">
        <v>2906</v>
      </c>
      <c r="S43" s="36">
        <v>14108</v>
      </c>
      <c r="T43" s="36">
        <v>31834</v>
      </c>
    </row>
    <row r="44" spans="1:20" ht="21" customHeight="1" thickBot="1" x14ac:dyDescent="0.3">
      <c r="A44" s="46">
        <v>2023</v>
      </c>
      <c r="B44" s="47">
        <v>12</v>
      </c>
      <c r="C44" s="48">
        <v>10983</v>
      </c>
      <c r="D44" s="48">
        <v>22923</v>
      </c>
      <c r="E44" s="48">
        <v>566</v>
      </c>
      <c r="F44" s="48">
        <v>1760</v>
      </c>
      <c r="G44" s="49">
        <v>11549</v>
      </c>
      <c r="H44" s="49">
        <v>24683</v>
      </c>
      <c r="I44" s="48">
        <v>2682</v>
      </c>
      <c r="J44" s="48">
        <v>5753</v>
      </c>
      <c r="K44" s="48">
        <v>169</v>
      </c>
      <c r="L44" s="48">
        <v>700</v>
      </c>
      <c r="M44" s="49">
        <v>2851</v>
      </c>
      <c r="N44" s="49">
        <v>6453</v>
      </c>
      <c r="O44" s="48">
        <v>13665</v>
      </c>
      <c r="P44" s="48">
        <v>28676</v>
      </c>
      <c r="Q44" s="48">
        <v>735</v>
      </c>
      <c r="R44" s="48">
        <v>2460</v>
      </c>
      <c r="S44" s="49">
        <v>14400</v>
      </c>
      <c r="T44" s="49">
        <v>31136</v>
      </c>
    </row>
    <row r="45" spans="1:20" ht="21" customHeight="1" x14ac:dyDescent="0.25">
      <c r="A45" s="101" t="s">
        <v>206</v>
      </c>
      <c r="B45" s="101"/>
      <c r="C45" s="40">
        <f>SUM(C33:C44)</f>
        <v>168293</v>
      </c>
      <c r="D45" s="40">
        <f t="shared" ref="D45:T45" si="5">SUM(D33:D44)</f>
        <v>373593</v>
      </c>
      <c r="E45" s="40">
        <f t="shared" si="5"/>
        <v>21989</v>
      </c>
      <c r="F45" s="40">
        <f t="shared" si="5"/>
        <v>51114</v>
      </c>
      <c r="G45" s="41">
        <f t="shared" si="5"/>
        <v>190282</v>
      </c>
      <c r="H45" s="41">
        <f t="shared" si="5"/>
        <v>424707</v>
      </c>
      <c r="I45" s="40">
        <f t="shared" si="5"/>
        <v>53382</v>
      </c>
      <c r="J45" s="40">
        <f t="shared" si="5"/>
        <v>186352</v>
      </c>
      <c r="K45" s="40">
        <f t="shared" si="5"/>
        <v>7438</v>
      </c>
      <c r="L45" s="40">
        <f t="shared" si="5"/>
        <v>21762</v>
      </c>
      <c r="M45" s="41">
        <f t="shared" si="5"/>
        <v>60820</v>
      </c>
      <c r="N45" s="41">
        <f t="shared" si="5"/>
        <v>208114</v>
      </c>
      <c r="O45" s="40">
        <f t="shared" si="5"/>
        <v>221675</v>
      </c>
      <c r="P45" s="40">
        <f t="shared" si="5"/>
        <v>559945</v>
      </c>
      <c r="Q45" s="40">
        <f t="shared" si="5"/>
        <v>29427</v>
      </c>
      <c r="R45" s="40">
        <f t="shared" si="5"/>
        <v>72876</v>
      </c>
      <c r="S45" s="41">
        <f t="shared" si="5"/>
        <v>251102</v>
      </c>
      <c r="T45" s="41">
        <f t="shared" si="5"/>
        <v>632821</v>
      </c>
    </row>
    <row r="46" spans="1:20" ht="21" customHeight="1" thickBot="1" x14ac:dyDescent="0.3">
      <c r="A46" s="100" t="s">
        <v>207</v>
      </c>
      <c r="B46" s="100"/>
      <c r="C46" s="20">
        <f t="shared" ref="C46:T46" si="6">(C45-C59)/C59</f>
        <v>0.14630076150775811</v>
      </c>
      <c r="D46" s="20">
        <f t="shared" si="6"/>
        <v>0.10171600791504595</v>
      </c>
      <c r="E46" s="20">
        <f t="shared" si="6"/>
        <v>0.31003872505212987</v>
      </c>
      <c r="F46" s="20">
        <f t="shared" si="6"/>
        <v>0.10299734576293132</v>
      </c>
      <c r="G46" s="34">
        <f t="shared" si="6"/>
        <v>0.16310001894877107</v>
      </c>
      <c r="H46" s="34">
        <f t="shared" si="6"/>
        <v>0.10187006086518853</v>
      </c>
      <c r="I46" s="20">
        <f t="shared" si="6"/>
        <v>0.24520643806857942</v>
      </c>
      <c r="J46" s="20">
        <f t="shared" si="6"/>
        <v>0.20307042744533463</v>
      </c>
      <c r="K46" s="20">
        <f t="shared" si="6"/>
        <v>0.48670797521487108</v>
      </c>
      <c r="L46" s="20">
        <f t="shared" si="6"/>
        <v>0.47990479428765725</v>
      </c>
      <c r="M46" s="34">
        <f t="shared" si="6"/>
        <v>0.27044471831721428</v>
      </c>
      <c r="N46" s="34">
        <f t="shared" si="6"/>
        <v>0.2270727939529015</v>
      </c>
      <c r="O46" s="20">
        <f t="shared" si="6"/>
        <v>0.16865418274604077</v>
      </c>
      <c r="P46" s="20">
        <f t="shared" si="6"/>
        <v>0.13349649188863114</v>
      </c>
      <c r="Q46" s="20">
        <f t="shared" si="6"/>
        <v>0.35060583807600515</v>
      </c>
      <c r="R46" s="20">
        <f t="shared" si="6"/>
        <v>0.19378829079710383</v>
      </c>
      <c r="S46" s="34">
        <f t="shared" si="6"/>
        <v>0.187400696073239</v>
      </c>
      <c r="T46" s="34">
        <f t="shared" si="6"/>
        <v>0.14012762952126318</v>
      </c>
    </row>
    <row r="47" spans="1:20" ht="21" customHeight="1" thickTop="1" x14ac:dyDescent="0.25">
      <c r="A47" s="3">
        <v>2022</v>
      </c>
      <c r="B47" s="17">
        <v>1</v>
      </c>
      <c r="C47" s="18">
        <v>5720</v>
      </c>
      <c r="D47" s="18">
        <v>14304</v>
      </c>
      <c r="E47" s="18">
        <v>286</v>
      </c>
      <c r="F47" s="18">
        <v>1505</v>
      </c>
      <c r="G47" s="37">
        <v>6006</v>
      </c>
      <c r="H47" s="37">
        <v>15809</v>
      </c>
      <c r="I47" s="18">
        <v>1289</v>
      </c>
      <c r="J47" s="18">
        <v>2820</v>
      </c>
      <c r="K47" s="18">
        <v>78</v>
      </c>
      <c r="L47" s="18">
        <v>459</v>
      </c>
      <c r="M47" s="37">
        <v>1367</v>
      </c>
      <c r="N47" s="37">
        <v>3279</v>
      </c>
      <c r="O47" s="18">
        <v>7009</v>
      </c>
      <c r="P47" s="18">
        <v>17124</v>
      </c>
      <c r="Q47" s="18">
        <v>364</v>
      </c>
      <c r="R47" s="18">
        <v>1964</v>
      </c>
      <c r="S47" s="37">
        <v>7373</v>
      </c>
      <c r="T47" s="37">
        <v>19088</v>
      </c>
    </row>
    <row r="48" spans="1:20" ht="21" customHeight="1" x14ac:dyDescent="0.25">
      <c r="A48" s="26">
        <v>2022</v>
      </c>
      <c r="B48" s="11">
        <v>2</v>
      </c>
      <c r="C48" s="12">
        <v>6992</v>
      </c>
      <c r="D48" s="12">
        <v>14950</v>
      </c>
      <c r="E48" s="12">
        <v>217</v>
      </c>
      <c r="F48" s="12">
        <v>1024</v>
      </c>
      <c r="G48" s="36">
        <v>7209</v>
      </c>
      <c r="H48" s="36">
        <v>15974</v>
      </c>
      <c r="I48" s="12">
        <v>1384</v>
      </c>
      <c r="J48" s="12">
        <v>2767</v>
      </c>
      <c r="K48" s="12">
        <v>69</v>
      </c>
      <c r="L48" s="12">
        <v>394</v>
      </c>
      <c r="M48" s="36">
        <v>1453</v>
      </c>
      <c r="N48" s="36">
        <v>3161</v>
      </c>
      <c r="O48" s="12">
        <v>8376</v>
      </c>
      <c r="P48" s="12">
        <v>17717</v>
      </c>
      <c r="Q48" s="12">
        <v>286</v>
      </c>
      <c r="R48" s="12">
        <v>1418</v>
      </c>
      <c r="S48" s="36">
        <v>8662</v>
      </c>
      <c r="T48" s="36">
        <v>19135</v>
      </c>
    </row>
    <row r="49" spans="1:20" ht="21" customHeight="1" x14ac:dyDescent="0.25">
      <c r="A49" s="25">
        <v>2022</v>
      </c>
      <c r="B49" s="5">
        <v>3</v>
      </c>
      <c r="C49" s="2">
        <v>6636</v>
      </c>
      <c r="D49" s="2">
        <v>15734</v>
      </c>
      <c r="E49" s="2">
        <v>526</v>
      </c>
      <c r="F49" s="2">
        <v>1749</v>
      </c>
      <c r="G49" s="36">
        <v>7162</v>
      </c>
      <c r="H49" s="36">
        <v>17483</v>
      </c>
      <c r="I49" s="2">
        <v>1332</v>
      </c>
      <c r="J49" s="2">
        <v>3278</v>
      </c>
      <c r="K49" s="2">
        <v>156</v>
      </c>
      <c r="L49" s="2">
        <v>524</v>
      </c>
      <c r="M49" s="36">
        <v>1488</v>
      </c>
      <c r="N49" s="36">
        <v>3802</v>
      </c>
      <c r="O49" s="2">
        <v>7968</v>
      </c>
      <c r="P49" s="2">
        <v>19012</v>
      </c>
      <c r="Q49" s="2">
        <v>682</v>
      </c>
      <c r="R49" s="2">
        <v>2273</v>
      </c>
      <c r="S49" s="36">
        <v>8650</v>
      </c>
      <c r="T49" s="36">
        <v>21285</v>
      </c>
    </row>
    <row r="50" spans="1:20" ht="21" customHeight="1" x14ac:dyDescent="0.25">
      <c r="A50" s="26">
        <v>2022</v>
      </c>
      <c r="B50" s="11">
        <v>4</v>
      </c>
      <c r="C50" s="12">
        <v>10732</v>
      </c>
      <c r="D50" s="12">
        <v>21966</v>
      </c>
      <c r="E50" s="12">
        <v>1067</v>
      </c>
      <c r="F50" s="12">
        <v>2568</v>
      </c>
      <c r="G50" s="36">
        <v>11799</v>
      </c>
      <c r="H50" s="36">
        <v>24534</v>
      </c>
      <c r="I50" s="12">
        <v>2502</v>
      </c>
      <c r="J50" s="12">
        <v>4727</v>
      </c>
      <c r="K50" s="12">
        <v>460</v>
      </c>
      <c r="L50" s="12">
        <v>1278</v>
      </c>
      <c r="M50" s="36">
        <v>2962</v>
      </c>
      <c r="N50" s="36">
        <v>6005</v>
      </c>
      <c r="O50" s="12">
        <v>13234</v>
      </c>
      <c r="P50" s="12">
        <v>26693</v>
      </c>
      <c r="Q50" s="12">
        <v>1527</v>
      </c>
      <c r="R50" s="12">
        <v>3846</v>
      </c>
      <c r="S50" s="36">
        <v>14761</v>
      </c>
      <c r="T50" s="36">
        <v>30539</v>
      </c>
    </row>
    <row r="51" spans="1:20" ht="21" customHeight="1" x14ac:dyDescent="0.25">
      <c r="A51" s="25">
        <v>2022</v>
      </c>
      <c r="B51" s="5">
        <v>5</v>
      </c>
      <c r="C51" s="2">
        <v>11421</v>
      </c>
      <c r="D51" s="2">
        <v>24501</v>
      </c>
      <c r="E51" s="2">
        <v>1952</v>
      </c>
      <c r="F51" s="2">
        <v>4167</v>
      </c>
      <c r="G51" s="36">
        <v>13373</v>
      </c>
      <c r="H51" s="36">
        <v>28668</v>
      </c>
      <c r="I51" s="2">
        <v>2249</v>
      </c>
      <c r="J51" s="2">
        <v>5203</v>
      </c>
      <c r="K51" s="2">
        <v>570</v>
      </c>
      <c r="L51" s="2">
        <v>1379</v>
      </c>
      <c r="M51" s="36">
        <v>2819</v>
      </c>
      <c r="N51" s="36">
        <v>6582</v>
      </c>
      <c r="O51" s="2">
        <v>13670</v>
      </c>
      <c r="P51" s="2">
        <v>29704</v>
      </c>
      <c r="Q51" s="2">
        <v>2522</v>
      </c>
      <c r="R51" s="2">
        <v>5546</v>
      </c>
      <c r="S51" s="36">
        <v>16192</v>
      </c>
      <c r="T51" s="36">
        <v>35250</v>
      </c>
    </row>
    <row r="52" spans="1:20" ht="21" customHeight="1" x14ac:dyDescent="0.25">
      <c r="A52" s="26">
        <v>2022</v>
      </c>
      <c r="B52" s="11">
        <v>6</v>
      </c>
      <c r="C52" s="12">
        <v>15071</v>
      </c>
      <c r="D52" s="12">
        <v>33316</v>
      </c>
      <c r="E52" s="12">
        <v>2114</v>
      </c>
      <c r="F52" s="12">
        <v>5270</v>
      </c>
      <c r="G52" s="36">
        <v>17185</v>
      </c>
      <c r="H52" s="36">
        <v>38586</v>
      </c>
      <c r="I52" s="12">
        <v>5211</v>
      </c>
      <c r="J52" s="12">
        <v>20568</v>
      </c>
      <c r="K52" s="12">
        <v>611</v>
      </c>
      <c r="L52" s="12">
        <v>1477</v>
      </c>
      <c r="M52" s="36">
        <v>5822</v>
      </c>
      <c r="N52" s="36">
        <v>22045</v>
      </c>
      <c r="O52" s="12">
        <v>20282</v>
      </c>
      <c r="P52" s="12">
        <v>53884</v>
      </c>
      <c r="Q52" s="12">
        <v>2725</v>
      </c>
      <c r="R52" s="12">
        <v>6747</v>
      </c>
      <c r="S52" s="36">
        <v>23007</v>
      </c>
      <c r="T52" s="36">
        <v>60631</v>
      </c>
    </row>
    <row r="53" spans="1:20" ht="21" customHeight="1" x14ac:dyDescent="0.25">
      <c r="A53" s="25">
        <v>2022</v>
      </c>
      <c r="B53" s="5">
        <v>7</v>
      </c>
      <c r="C53" s="2">
        <v>18216</v>
      </c>
      <c r="D53" s="2">
        <v>45775</v>
      </c>
      <c r="E53" s="2">
        <v>2501</v>
      </c>
      <c r="F53" s="2">
        <v>7433</v>
      </c>
      <c r="G53" s="36">
        <v>20717</v>
      </c>
      <c r="H53" s="36">
        <v>53208</v>
      </c>
      <c r="I53" s="2">
        <v>7010</v>
      </c>
      <c r="J53" s="2">
        <v>33711</v>
      </c>
      <c r="K53" s="2">
        <v>645</v>
      </c>
      <c r="L53" s="2">
        <v>1912</v>
      </c>
      <c r="M53" s="36">
        <v>7655</v>
      </c>
      <c r="N53" s="36">
        <v>35623</v>
      </c>
      <c r="O53" s="2">
        <v>25226</v>
      </c>
      <c r="P53" s="2">
        <v>79486</v>
      </c>
      <c r="Q53" s="2">
        <v>3146</v>
      </c>
      <c r="R53" s="2">
        <v>9345</v>
      </c>
      <c r="S53" s="36">
        <v>28372</v>
      </c>
      <c r="T53" s="36">
        <v>88831</v>
      </c>
    </row>
    <row r="54" spans="1:20" ht="21" customHeight="1" x14ac:dyDescent="0.25">
      <c r="A54" s="26">
        <v>2022</v>
      </c>
      <c r="B54" s="11">
        <v>8</v>
      </c>
      <c r="C54" s="12">
        <v>24286</v>
      </c>
      <c r="D54" s="12">
        <v>69500</v>
      </c>
      <c r="E54" s="12">
        <v>2208</v>
      </c>
      <c r="F54" s="12">
        <v>7601</v>
      </c>
      <c r="G54" s="36">
        <v>26494</v>
      </c>
      <c r="H54" s="36">
        <v>77101</v>
      </c>
      <c r="I54" s="12">
        <v>10309</v>
      </c>
      <c r="J54" s="12">
        <v>51116</v>
      </c>
      <c r="K54" s="12">
        <v>651</v>
      </c>
      <c r="L54" s="12">
        <v>2384</v>
      </c>
      <c r="M54" s="36">
        <v>10960</v>
      </c>
      <c r="N54" s="36">
        <v>53500</v>
      </c>
      <c r="O54" s="12">
        <v>34595</v>
      </c>
      <c r="P54" s="12">
        <v>120616</v>
      </c>
      <c r="Q54" s="12">
        <v>2859</v>
      </c>
      <c r="R54" s="12">
        <v>9985</v>
      </c>
      <c r="S54" s="36">
        <v>37454</v>
      </c>
      <c r="T54" s="36">
        <v>130601</v>
      </c>
    </row>
    <row r="55" spans="1:20" ht="21" customHeight="1" x14ac:dyDescent="0.25">
      <c r="A55" s="25">
        <v>2022</v>
      </c>
      <c r="B55" s="5">
        <v>9</v>
      </c>
      <c r="C55" s="2">
        <v>15165</v>
      </c>
      <c r="D55" s="2">
        <v>35497</v>
      </c>
      <c r="E55" s="2">
        <v>3252</v>
      </c>
      <c r="F55" s="2">
        <v>7561</v>
      </c>
      <c r="G55" s="36">
        <v>18417</v>
      </c>
      <c r="H55" s="36">
        <v>43058</v>
      </c>
      <c r="I55" s="2">
        <v>4202</v>
      </c>
      <c r="J55" s="2">
        <v>16339</v>
      </c>
      <c r="K55" s="2">
        <v>830</v>
      </c>
      <c r="L55" s="2">
        <v>2417</v>
      </c>
      <c r="M55" s="36">
        <v>5032</v>
      </c>
      <c r="N55" s="36">
        <v>18756</v>
      </c>
      <c r="O55" s="2">
        <v>19367</v>
      </c>
      <c r="P55" s="2">
        <v>51836</v>
      </c>
      <c r="Q55" s="2">
        <v>4082</v>
      </c>
      <c r="R55" s="2">
        <v>9978</v>
      </c>
      <c r="S55" s="36">
        <v>23449</v>
      </c>
      <c r="T55" s="36">
        <v>61814</v>
      </c>
    </row>
    <row r="56" spans="1:20" ht="21" customHeight="1" x14ac:dyDescent="0.25">
      <c r="A56" s="26">
        <v>2022</v>
      </c>
      <c r="B56" s="11">
        <v>10</v>
      </c>
      <c r="C56" s="12">
        <v>16861</v>
      </c>
      <c r="D56" s="12">
        <v>30036</v>
      </c>
      <c r="E56" s="12">
        <v>1692</v>
      </c>
      <c r="F56" s="12">
        <v>4025</v>
      </c>
      <c r="G56" s="36">
        <v>18553</v>
      </c>
      <c r="H56" s="36">
        <v>34061</v>
      </c>
      <c r="I56" s="12">
        <v>3865</v>
      </c>
      <c r="J56" s="12">
        <v>6632</v>
      </c>
      <c r="K56" s="12">
        <v>583</v>
      </c>
      <c r="L56" s="12">
        <v>1274</v>
      </c>
      <c r="M56" s="36">
        <v>4448</v>
      </c>
      <c r="N56" s="36">
        <v>7906</v>
      </c>
      <c r="O56" s="12">
        <v>20726</v>
      </c>
      <c r="P56" s="12">
        <v>36668</v>
      </c>
      <c r="Q56" s="12">
        <v>2275</v>
      </c>
      <c r="R56" s="12">
        <v>5299</v>
      </c>
      <c r="S56" s="36">
        <v>23001</v>
      </c>
      <c r="T56" s="36">
        <v>41967</v>
      </c>
    </row>
    <row r="57" spans="1:20" ht="21" customHeight="1" x14ac:dyDescent="0.25">
      <c r="A57" s="25">
        <v>2022</v>
      </c>
      <c r="B57" s="5">
        <v>11</v>
      </c>
      <c r="C57" s="2">
        <v>7840</v>
      </c>
      <c r="D57" s="2">
        <v>16872</v>
      </c>
      <c r="E57" s="2">
        <v>599</v>
      </c>
      <c r="F57" s="2">
        <v>2148</v>
      </c>
      <c r="G57" s="36">
        <v>8439</v>
      </c>
      <c r="H57" s="36">
        <v>19020</v>
      </c>
      <c r="I57" s="2">
        <v>1679</v>
      </c>
      <c r="J57" s="2">
        <v>3744</v>
      </c>
      <c r="K57" s="2">
        <v>202</v>
      </c>
      <c r="L57" s="2">
        <v>599</v>
      </c>
      <c r="M57" s="36">
        <v>1881</v>
      </c>
      <c r="N57" s="36">
        <v>4343</v>
      </c>
      <c r="O57" s="2">
        <v>9519</v>
      </c>
      <c r="P57" s="2">
        <v>20616</v>
      </c>
      <c r="Q57" s="2">
        <v>801</v>
      </c>
      <c r="R57" s="2">
        <v>2747</v>
      </c>
      <c r="S57" s="36">
        <v>10320</v>
      </c>
      <c r="T57" s="36">
        <v>23363</v>
      </c>
    </row>
    <row r="58" spans="1:20" ht="21" customHeight="1" thickBot="1" x14ac:dyDescent="0.3">
      <c r="A58" s="46">
        <v>2022</v>
      </c>
      <c r="B58" s="47">
        <v>12</v>
      </c>
      <c r="C58" s="48">
        <v>7874</v>
      </c>
      <c r="D58" s="48">
        <v>16650</v>
      </c>
      <c r="E58" s="48">
        <v>371</v>
      </c>
      <c r="F58" s="48">
        <v>1290</v>
      </c>
      <c r="G58" s="49">
        <v>8245</v>
      </c>
      <c r="H58" s="49">
        <v>17940</v>
      </c>
      <c r="I58" s="48">
        <v>1838</v>
      </c>
      <c r="J58" s="48">
        <v>3992</v>
      </c>
      <c r="K58" s="48">
        <v>148</v>
      </c>
      <c r="L58" s="48">
        <v>608</v>
      </c>
      <c r="M58" s="49">
        <v>1986</v>
      </c>
      <c r="N58" s="49">
        <v>4600</v>
      </c>
      <c r="O58" s="48">
        <v>9712</v>
      </c>
      <c r="P58" s="48">
        <v>20642</v>
      </c>
      <c r="Q58" s="48">
        <v>519</v>
      </c>
      <c r="R58" s="48">
        <v>1898</v>
      </c>
      <c r="S58" s="49">
        <v>10231</v>
      </c>
      <c r="T58" s="49">
        <v>22540</v>
      </c>
    </row>
    <row r="59" spans="1:20" ht="21" customHeight="1" x14ac:dyDescent="0.25">
      <c r="A59" s="101" t="s">
        <v>11</v>
      </c>
      <c r="B59" s="101"/>
      <c r="C59" s="40">
        <f>SUM(C47:C58)</f>
        <v>146814</v>
      </c>
      <c r="D59" s="40">
        <f t="shared" ref="D59" si="7">SUM(D47:D58)</f>
        <v>339101</v>
      </c>
      <c r="E59" s="40">
        <f t="shared" ref="E59" si="8">SUM(E47:E58)</f>
        <v>16785</v>
      </c>
      <c r="F59" s="40">
        <f t="shared" ref="F59" si="9">SUM(F47:F58)</f>
        <v>46341</v>
      </c>
      <c r="G59" s="41">
        <f t="shared" ref="G59" si="10">SUM(G47:G58)</f>
        <v>163599</v>
      </c>
      <c r="H59" s="41">
        <f t="shared" ref="H59" si="11">SUM(H47:H58)</f>
        <v>385442</v>
      </c>
      <c r="I59" s="40">
        <f t="shared" ref="I59" si="12">SUM(I47:I58)</f>
        <v>42870</v>
      </c>
      <c r="J59" s="40">
        <f t="shared" ref="J59" si="13">SUM(J47:J58)</f>
        <v>154897</v>
      </c>
      <c r="K59" s="40">
        <f t="shared" ref="K59" si="14">SUM(K47:K58)</f>
        <v>5003</v>
      </c>
      <c r="L59" s="40">
        <f t="shared" ref="L59" si="15">SUM(L47:L58)</f>
        <v>14705</v>
      </c>
      <c r="M59" s="41">
        <f t="shared" ref="M59" si="16">SUM(M47:M58)</f>
        <v>47873</v>
      </c>
      <c r="N59" s="41">
        <f t="shared" ref="N59" si="17">SUM(N47:N58)</f>
        <v>169602</v>
      </c>
      <c r="O59" s="40">
        <f t="shared" ref="O59" si="18">SUM(O47:O58)</f>
        <v>189684</v>
      </c>
      <c r="P59" s="40">
        <f t="shared" ref="P59" si="19">SUM(P47:P58)</f>
        <v>493998</v>
      </c>
      <c r="Q59" s="40">
        <f t="shared" ref="Q59" si="20">SUM(Q47:Q58)</f>
        <v>21788</v>
      </c>
      <c r="R59" s="40">
        <f t="shared" ref="R59" si="21">SUM(R47:R58)</f>
        <v>61046</v>
      </c>
      <c r="S59" s="41">
        <f t="shared" ref="S59" si="22">SUM(S47:S58)</f>
        <v>211472</v>
      </c>
      <c r="T59" s="41">
        <f t="shared" ref="T59" si="23">SUM(T47:T58)</f>
        <v>555044</v>
      </c>
    </row>
    <row r="60" spans="1:20" ht="21" customHeight="1" thickBot="1" x14ac:dyDescent="0.3">
      <c r="A60" s="100" t="s">
        <v>208</v>
      </c>
      <c r="B60" s="100"/>
      <c r="C60" s="20">
        <f>(C59-C73)/C73</f>
        <v>0.15465198584349193</v>
      </c>
      <c r="D60" s="20">
        <f t="shared" ref="D60:T60" si="24">(D59-D73)/D73</f>
        <v>6.4046565628039787E-2</v>
      </c>
      <c r="E60" s="20">
        <f t="shared" si="24"/>
        <v>1.0590039254170756</v>
      </c>
      <c r="F60" s="20">
        <f t="shared" si="24"/>
        <v>1.0334810654263022</v>
      </c>
      <c r="G60" s="34">
        <f t="shared" si="24"/>
        <v>0.2091395544781304</v>
      </c>
      <c r="H60" s="34">
        <f t="shared" si="24"/>
        <v>0.12874290952005835</v>
      </c>
      <c r="I60" s="20">
        <f t="shared" si="24"/>
        <v>-4.4360231832367363E-2</v>
      </c>
      <c r="J60" s="20">
        <f t="shared" si="24"/>
        <v>-0.15874912424576515</v>
      </c>
      <c r="K60" s="20">
        <f t="shared" si="24"/>
        <v>0.66544607190412786</v>
      </c>
      <c r="L60" s="20">
        <f t="shared" si="24"/>
        <v>0.45752800079294281</v>
      </c>
      <c r="M60" s="34">
        <f t="shared" si="24"/>
        <v>1.880327594852081E-4</v>
      </c>
      <c r="N60" s="34">
        <f t="shared" si="24"/>
        <v>-0.12673518144746057</v>
      </c>
      <c r="O60" s="20">
        <f t="shared" si="24"/>
        <v>0.10274984012557409</v>
      </c>
      <c r="P60" s="20">
        <f t="shared" si="24"/>
        <v>-1.7539184236014294E-2</v>
      </c>
      <c r="Q60" s="20">
        <f t="shared" si="24"/>
        <v>0.95302975977052706</v>
      </c>
      <c r="R60" s="20">
        <f t="shared" si="24"/>
        <v>0.85674311089482325</v>
      </c>
      <c r="S60" s="34">
        <f t="shared" si="24"/>
        <v>0.15453741414891409</v>
      </c>
      <c r="T60" s="34">
        <f t="shared" si="24"/>
        <v>3.611943363294412E-2</v>
      </c>
    </row>
    <row r="61" spans="1:20" ht="21" customHeight="1" thickTop="1" x14ac:dyDescent="0.25">
      <c r="A61" s="3">
        <v>2021</v>
      </c>
      <c r="B61" s="17">
        <v>1</v>
      </c>
      <c r="C61" s="18">
        <v>3076</v>
      </c>
      <c r="D61" s="18">
        <v>10322</v>
      </c>
      <c r="E61" s="18">
        <v>85</v>
      </c>
      <c r="F61" s="18">
        <v>467</v>
      </c>
      <c r="G61" s="37">
        <v>3161</v>
      </c>
      <c r="H61" s="37">
        <v>10789</v>
      </c>
      <c r="I61" s="18">
        <v>552</v>
      </c>
      <c r="J61" s="18">
        <v>1840</v>
      </c>
      <c r="K61" s="18">
        <v>20</v>
      </c>
      <c r="L61" s="18">
        <v>264</v>
      </c>
      <c r="M61" s="37">
        <v>572</v>
      </c>
      <c r="N61" s="37">
        <v>2104</v>
      </c>
      <c r="O61" s="18">
        <v>3628</v>
      </c>
      <c r="P61" s="18">
        <v>12162</v>
      </c>
      <c r="Q61" s="18">
        <v>105</v>
      </c>
      <c r="R61" s="18">
        <v>731</v>
      </c>
      <c r="S61" s="37">
        <v>3733</v>
      </c>
      <c r="T61" s="37">
        <v>12893</v>
      </c>
    </row>
    <row r="62" spans="1:20" ht="21" customHeight="1" x14ac:dyDescent="0.25">
      <c r="A62" s="26">
        <v>2021</v>
      </c>
      <c r="B62" s="11">
        <v>2</v>
      </c>
      <c r="C62" s="12">
        <v>4332</v>
      </c>
      <c r="D62" s="12">
        <v>12313</v>
      </c>
      <c r="E62" s="12">
        <v>228</v>
      </c>
      <c r="F62" s="12">
        <v>677</v>
      </c>
      <c r="G62" s="36">
        <v>4560</v>
      </c>
      <c r="H62" s="36">
        <v>12990</v>
      </c>
      <c r="I62" s="12">
        <v>614</v>
      </c>
      <c r="J62" s="12">
        <v>1850</v>
      </c>
      <c r="K62" s="12">
        <v>47</v>
      </c>
      <c r="L62" s="12">
        <v>289</v>
      </c>
      <c r="M62" s="36">
        <v>661</v>
      </c>
      <c r="N62" s="36">
        <v>2139</v>
      </c>
      <c r="O62" s="12">
        <v>4946</v>
      </c>
      <c r="P62" s="12">
        <v>14163</v>
      </c>
      <c r="Q62" s="12">
        <v>275</v>
      </c>
      <c r="R62" s="12">
        <v>966</v>
      </c>
      <c r="S62" s="36">
        <v>5221</v>
      </c>
      <c r="T62" s="36">
        <v>15129</v>
      </c>
    </row>
    <row r="63" spans="1:20" ht="21" customHeight="1" x14ac:dyDescent="0.25">
      <c r="A63" s="25">
        <v>2021</v>
      </c>
      <c r="B63" s="5">
        <v>3</v>
      </c>
      <c r="C63" s="2">
        <v>4177</v>
      </c>
      <c r="D63" s="2">
        <v>15197</v>
      </c>
      <c r="E63" s="2">
        <v>103</v>
      </c>
      <c r="F63" s="2">
        <v>538</v>
      </c>
      <c r="G63" s="36">
        <v>4280</v>
      </c>
      <c r="H63" s="36">
        <v>15735</v>
      </c>
      <c r="I63" s="2">
        <v>535</v>
      </c>
      <c r="J63" s="2">
        <v>2264</v>
      </c>
      <c r="K63" s="2">
        <v>26</v>
      </c>
      <c r="L63" s="2">
        <v>288</v>
      </c>
      <c r="M63" s="36">
        <v>561</v>
      </c>
      <c r="N63" s="36">
        <v>2552</v>
      </c>
      <c r="O63" s="2">
        <v>4712</v>
      </c>
      <c r="P63" s="2">
        <v>17461</v>
      </c>
      <c r="Q63" s="2">
        <v>129</v>
      </c>
      <c r="R63" s="2">
        <v>826</v>
      </c>
      <c r="S63" s="36">
        <v>4841</v>
      </c>
      <c r="T63" s="36">
        <v>18287</v>
      </c>
    </row>
    <row r="64" spans="1:20" ht="21" customHeight="1" x14ac:dyDescent="0.25">
      <c r="A64" s="26">
        <v>2021</v>
      </c>
      <c r="B64" s="11">
        <v>4</v>
      </c>
      <c r="C64" s="12">
        <v>3816</v>
      </c>
      <c r="D64" s="12">
        <v>13678</v>
      </c>
      <c r="E64" s="12">
        <v>119</v>
      </c>
      <c r="F64" s="12">
        <v>720</v>
      </c>
      <c r="G64" s="36">
        <v>3935</v>
      </c>
      <c r="H64" s="36">
        <v>14398</v>
      </c>
      <c r="I64" s="12">
        <v>615</v>
      </c>
      <c r="J64" s="12">
        <v>2215</v>
      </c>
      <c r="K64" s="12">
        <v>25</v>
      </c>
      <c r="L64" s="12">
        <v>231</v>
      </c>
      <c r="M64" s="36">
        <v>640</v>
      </c>
      <c r="N64" s="36">
        <v>2446</v>
      </c>
      <c r="O64" s="12">
        <v>4431</v>
      </c>
      <c r="P64" s="12">
        <v>15893</v>
      </c>
      <c r="Q64" s="12">
        <v>144</v>
      </c>
      <c r="R64" s="12">
        <v>951</v>
      </c>
      <c r="S64" s="36">
        <v>4575</v>
      </c>
      <c r="T64" s="36">
        <v>16844</v>
      </c>
    </row>
    <row r="65" spans="1:20" ht="21" customHeight="1" x14ac:dyDescent="0.25">
      <c r="A65" s="25">
        <v>2021</v>
      </c>
      <c r="B65" s="5">
        <v>5</v>
      </c>
      <c r="C65" s="2">
        <v>6320</v>
      </c>
      <c r="D65" s="2">
        <v>19599</v>
      </c>
      <c r="E65" s="2">
        <v>218</v>
      </c>
      <c r="F65" s="2">
        <v>1010</v>
      </c>
      <c r="G65" s="36">
        <v>6538</v>
      </c>
      <c r="H65" s="36">
        <v>20609</v>
      </c>
      <c r="I65" s="2">
        <v>1768</v>
      </c>
      <c r="J65" s="2">
        <v>4517</v>
      </c>
      <c r="K65" s="2">
        <v>66</v>
      </c>
      <c r="L65" s="2">
        <v>321</v>
      </c>
      <c r="M65" s="36">
        <v>1834</v>
      </c>
      <c r="N65" s="36">
        <v>4838</v>
      </c>
      <c r="O65" s="2">
        <v>8088</v>
      </c>
      <c r="P65" s="2">
        <v>24116</v>
      </c>
      <c r="Q65" s="2">
        <v>284</v>
      </c>
      <c r="R65" s="2">
        <v>1331</v>
      </c>
      <c r="S65" s="36">
        <v>8372</v>
      </c>
      <c r="T65" s="36">
        <v>25447</v>
      </c>
    </row>
    <row r="66" spans="1:20" ht="21" customHeight="1" x14ac:dyDescent="0.25">
      <c r="A66" s="26">
        <v>2021</v>
      </c>
      <c r="B66" s="11">
        <v>6</v>
      </c>
      <c r="C66" s="12">
        <v>11366</v>
      </c>
      <c r="D66" s="12">
        <v>26575</v>
      </c>
      <c r="E66" s="12">
        <v>512</v>
      </c>
      <c r="F66" s="12">
        <v>1567</v>
      </c>
      <c r="G66" s="36">
        <v>11878</v>
      </c>
      <c r="H66" s="36">
        <v>28142</v>
      </c>
      <c r="I66" s="12">
        <v>5621</v>
      </c>
      <c r="J66" s="12">
        <v>26433</v>
      </c>
      <c r="K66" s="12">
        <v>263</v>
      </c>
      <c r="L66" s="12">
        <v>757</v>
      </c>
      <c r="M66" s="36">
        <v>5884</v>
      </c>
      <c r="N66" s="36">
        <v>27190</v>
      </c>
      <c r="O66" s="12">
        <v>16987</v>
      </c>
      <c r="P66" s="12">
        <v>53008</v>
      </c>
      <c r="Q66" s="12">
        <v>775</v>
      </c>
      <c r="R66" s="12">
        <v>2324</v>
      </c>
      <c r="S66" s="36">
        <v>17762</v>
      </c>
      <c r="T66" s="36">
        <v>55332</v>
      </c>
    </row>
    <row r="67" spans="1:20" ht="21" customHeight="1" x14ac:dyDescent="0.25">
      <c r="A67" s="25">
        <v>2021</v>
      </c>
      <c r="B67" s="5">
        <v>7</v>
      </c>
      <c r="C67" s="2">
        <v>17764</v>
      </c>
      <c r="D67" s="2">
        <v>43320</v>
      </c>
      <c r="E67" s="2">
        <v>1430</v>
      </c>
      <c r="F67" s="2">
        <v>4253</v>
      </c>
      <c r="G67" s="36">
        <v>19194</v>
      </c>
      <c r="H67" s="36">
        <v>47573</v>
      </c>
      <c r="I67" s="2">
        <v>8907</v>
      </c>
      <c r="J67" s="2">
        <v>44691</v>
      </c>
      <c r="K67" s="2">
        <v>484</v>
      </c>
      <c r="L67" s="2">
        <v>1630</v>
      </c>
      <c r="M67" s="36">
        <v>9391</v>
      </c>
      <c r="N67" s="36">
        <v>46321</v>
      </c>
      <c r="O67" s="2">
        <v>26671</v>
      </c>
      <c r="P67" s="2">
        <v>88011</v>
      </c>
      <c r="Q67" s="2">
        <v>1914</v>
      </c>
      <c r="R67" s="2">
        <v>5883</v>
      </c>
      <c r="S67" s="36">
        <v>28585</v>
      </c>
      <c r="T67" s="36">
        <v>93894</v>
      </c>
    </row>
    <row r="68" spans="1:20" ht="21" customHeight="1" x14ac:dyDescent="0.25">
      <c r="A68" s="26">
        <v>2021</v>
      </c>
      <c r="B68" s="11">
        <v>8</v>
      </c>
      <c r="C68" s="12">
        <v>29673</v>
      </c>
      <c r="D68" s="12">
        <v>78561</v>
      </c>
      <c r="E68" s="12">
        <v>1860</v>
      </c>
      <c r="F68" s="12">
        <v>5484</v>
      </c>
      <c r="G68" s="36">
        <v>31533</v>
      </c>
      <c r="H68" s="36">
        <v>84045</v>
      </c>
      <c r="I68" s="12">
        <v>13628</v>
      </c>
      <c r="J68" s="12">
        <v>65193</v>
      </c>
      <c r="K68" s="12">
        <v>660</v>
      </c>
      <c r="L68" s="12">
        <v>2001</v>
      </c>
      <c r="M68" s="36">
        <v>14288</v>
      </c>
      <c r="N68" s="36">
        <v>67194</v>
      </c>
      <c r="O68" s="12">
        <v>43301</v>
      </c>
      <c r="P68" s="12">
        <v>143754</v>
      </c>
      <c r="Q68" s="12">
        <v>2520</v>
      </c>
      <c r="R68" s="12">
        <v>7485</v>
      </c>
      <c r="S68" s="36">
        <v>45821</v>
      </c>
      <c r="T68" s="36">
        <v>151239</v>
      </c>
    </row>
    <row r="69" spans="1:20" ht="21" customHeight="1" x14ac:dyDescent="0.25">
      <c r="A69" s="25">
        <v>2021</v>
      </c>
      <c r="B69" s="5">
        <v>9</v>
      </c>
      <c r="C69" s="2">
        <v>15498</v>
      </c>
      <c r="D69" s="2">
        <v>36818</v>
      </c>
      <c r="E69" s="2">
        <v>1776</v>
      </c>
      <c r="F69" s="2">
        <v>4041</v>
      </c>
      <c r="G69" s="36">
        <v>17274</v>
      </c>
      <c r="H69" s="36">
        <v>40859</v>
      </c>
      <c r="I69" s="2">
        <v>5358</v>
      </c>
      <c r="J69" s="2">
        <v>21410</v>
      </c>
      <c r="K69" s="2">
        <v>715</v>
      </c>
      <c r="L69" s="2">
        <v>1997</v>
      </c>
      <c r="M69" s="36">
        <v>6073</v>
      </c>
      <c r="N69" s="36">
        <v>23407</v>
      </c>
      <c r="O69" s="2">
        <v>20856</v>
      </c>
      <c r="P69" s="2">
        <v>58228</v>
      </c>
      <c r="Q69" s="2">
        <v>2491</v>
      </c>
      <c r="R69" s="2">
        <v>6038</v>
      </c>
      <c r="S69" s="36">
        <v>23347</v>
      </c>
      <c r="T69" s="36">
        <v>64266</v>
      </c>
    </row>
    <row r="70" spans="1:20" ht="21" customHeight="1" x14ac:dyDescent="0.25">
      <c r="A70" s="26">
        <v>2021</v>
      </c>
      <c r="B70" s="11">
        <v>10</v>
      </c>
      <c r="C70" s="12">
        <v>15331</v>
      </c>
      <c r="D70" s="12">
        <v>27891</v>
      </c>
      <c r="E70" s="12">
        <v>1082</v>
      </c>
      <c r="F70" s="12">
        <v>2081</v>
      </c>
      <c r="G70" s="36">
        <v>16413</v>
      </c>
      <c r="H70" s="36">
        <v>29972</v>
      </c>
      <c r="I70" s="12">
        <v>3828</v>
      </c>
      <c r="J70" s="12">
        <v>6607</v>
      </c>
      <c r="K70" s="12">
        <v>402</v>
      </c>
      <c r="L70" s="12">
        <v>962</v>
      </c>
      <c r="M70" s="36">
        <v>4230</v>
      </c>
      <c r="N70" s="36">
        <v>7569</v>
      </c>
      <c r="O70" s="12">
        <v>19159</v>
      </c>
      <c r="P70" s="12">
        <v>34498</v>
      </c>
      <c r="Q70" s="12">
        <v>1484</v>
      </c>
      <c r="R70" s="12">
        <v>3043</v>
      </c>
      <c r="S70" s="36">
        <v>20643</v>
      </c>
      <c r="T70" s="36">
        <v>37541</v>
      </c>
    </row>
    <row r="71" spans="1:20" ht="21" customHeight="1" x14ac:dyDescent="0.25">
      <c r="A71" s="25">
        <v>2021</v>
      </c>
      <c r="B71" s="5">
        <v>11</v>
      </c>
      <c r="C71" s="2">
        <v>8334</v>
      </c>
      <c r="D71" s="2">
        <v>17726</v>
      </c>
      <c r="E71" s="2">
        <v>481</v>
      </c>
      <c r="F71" s="2">
        <v>1174</v>
      </c>
      <c r="G71" s="36">
        <v>8815</v>
      </c>
      <c r="H71" s="36">
        <v>18900</v>
      </c>
      <c r="I71" s="2">
        <v>2005</v>
      </c>
      <c r="J71" s="2">
        <v>4051</v>
      </c>
      <c r="K71" s="2">
        <v>202</v>
      </c>
      <c r="L71" s="2">
        <v>743</v>
      </c>
      <c r="M71" s="36">
        <v>2207</v>
      </c>
      <c r="N71" s="36">
        <v>4794</v>
      </c>
      <c r="O71" s="2">
        <v>10339</v>
      </c>
      <c r="P71" s="2">
        <v>21777</v>
      </c>
      <c r="Q71" s="2">
        <v>683</v>
      </c>
      <c r="R71" s="2">
        <v>1917</v>
      </c>
      <c r="S71" s="36">
        <v>11022</v>
      </c>
      <c r="T71" s="36">
        <v>23694</v>
      </c>
    </row>
    <row r="72" spans="1:20" ht="21" customHeight="1" thickBot="1" x14ac:dyDescent="0.3">
      <c r="A72" s="46">
        <v>2021</v>
      </c>
      <c r="B72" s="47">
        <v>12</v>
      </c>
      <c r="C72" s="48">
        <v>7463</v>
      </c>
      <c r="D72" s="48">
        <v>16690</v>
      </c>
      <c r="E72" s="48">
        <v>258</v>
      </c>
      <c r="F72" s="48">
        <v>777</v>
      </c>
      <c r="G72" s="49">
        <v>7721</v>
      </c>
      <c r="H72" s="49">
        <v>17467</v>
      </c>
      <c r="I72" s="48">
        <v>1429</v>
      </c>
      <c r="J72" s="48">
        <v>3056</v>
      </c>
      <c r="K72" s="48">
        <v>94</v>
      </c>
      <c r="L72" s="48">
        <v>606</v>
      </c>
      <c r="M72" s="49">
        <v>1523</v>
      </c>
      <c r="N72" s="49">
        <v>3662</v>
      </c>
      <c r="O72" s="48">
        <v>8892</v>
      </c>
      <c r="P72" s="48">
        <v>19746</v>
      </c>
      <c r="Q72" s="48">
        <v>352</v>
      </c>
      <c r="R72" s="48">
        <v>1383</v>
      </c>
      <c r="S72" s="49">
        <v>9244</v>
      </c>
      <c r="T72" s="49">
        <v>21129</v>
      </c>
    </row>
    <row r="73" spans="1:20" ht="21" customHeight="1" x14ac:dyDescent="0.25">
      <c r="A73" s="101" t="s">
        <v>10</v>
      </c>
      <c r="B73" s="101"/>
      <c r="C73" s="40">
        <f>SUM(C61:C72)</f>
        <v>127150</v>
      </c>
      <c r="D73" s="40">
        <f t="shared" ref="D73" si="25">SUM(D61:D72)</f>
        <v>318690</v>
      </c>
      <c r="E73" s="40">
        <f t="shared" ref="E73" si="26">SUM(E61:E72)</f>
        <v>8152</v>
      </c>
      <c r="F73" s="40">
        <f t="shared" ref="F73" si="27">SUM(F61:F72)</f>
        <v>22789</v>
      </c>
      <c r="G73" s="41">
        <f t="shared" ref="G73" si="28">SUM(G61:G72)</f>
        <v>135302</v>
      </c>
      <c r="H73" s="41">
        <f t="shared" ref="H73" si="29">SUM(H61:H72)</f>
        <v>341479</v>
      </c>
      <c r="I73" s="40">
        <f t="shared" ref="I73" si="30">SUM(I61:I72)</f>
        <v>44860</v>
      </c>
      <c r="J73" s="40">
        <f t="shared" ref="J73" si="31">SUM(J61:J72)</f>
        <v>184127</v>
      </c>
      <c r="K73" s="40">
        <f t="shared" ref="K73" si="32">SUM(K61:K72)</f>
        <v>3004</v>
      </c>
      <c r="L73" s="40">
        <f t="shared" ref="L73" si="33">SUM(L61:L72)</f>
        <v>10089</v>
      </c>
      <c r="M73" s="41">
        <f t="shared" ref="M73" si="34">SUM(M61:M72)</f>
        <v>47864</v>
      </c>
      <c r="N73" s="41">
        <f t="shared" ref="N73" si="35">SUM(N61:N72)</f>
        <v>194216</v>
      </c>
      <c r="O73" s="40">
        <f t="shared" ref="O73" si="36">SUM(O61:O72)</f>
        <v>172010</v>
      </c>
      <c r="P73" s="40">
        <f t="shared" ref="P73" si="37">SUM(P61:P72)</f>
        <v>502817</v>
      </c>
      <c r="Q73" s="40">
        <f t="shared" ref="Q73" si="38">SUM(Q61:Q72)</f>
        <v>11156</v>
      </c>
      <c r="R73" s="40">
        <f t="shared" ref="R73" si="39">SUM(R61:R72)</f>
        <v>32878</v>
      </c>
      <c r="S73" s="41">
        <f t="shared" ref="S73" si="40">SUM(S61:S72)</f>
        <v>183166</v>
      </c>
      <c r="T73" s="41">
        <f t="shared" ref="T73" si="41">SUM(T61:T72)</f>
        <v>535695</v>
      </c>
    </row>
    <row r="74" spans="1:20" ht="21" customHeight="1" thickBot="1" x14ac:dyDescent="0.3">
      <c r="A74" s="100" t="s">
        <v>209</v>
      </c>
      <c r="B74" s="100"/>
      <c r="C74" s="20">
        <f>(C73-C87)/C87</f>
        <v>0.26190948789202062</v>
      </c>
      <c r="D74" s="20">
        <f t="shared" ref="D74:T74" si="42">(D73-D87)/D87</f>
        <v>0.24499953120605056</v>
      </c>
      <c r="E74" s="20">
        <f t="shared" si="42"/>
        <v>0.63629064632677634</v>
      </c>
      <c r="F74" s="20">
        <f t="shared" si="42"/>
        <v>0.4228007741774365</v>
      </c>
      <c r="G74" s="34">
        <f t="shared" si="42"/>
        <v>0.27954833462578732</v>
      </c>
      <c r="H74" s="34">
        <f t="shared" si="42"/>
        <v>0.25546980988481321</v>
      </c>
      <c r="I74" s="20">
        <f t="shared" si="42"/>
        <v>0.25552756787013714</v>
      </c>
      <c r="J74" s="20">
        <f t="shared" si="42"/>
        <v>0.31450743540867976</v>
      </c>
      <c r="K74" s="20">
        <f t="shared" si="42"/>
        <v>0.84068627450980393</v>
      </c>
      <c r="L74" s="20">
        <f t="shared" si="42"/>
        <v>0.41699438202247191</v>
      </c>
      <c r="M74" s="34">
        <f t="shared" si="42"/>
        <v>0.28108773620255872</v>
      </c>
      <c r="N74" s="34">
        <f t="shared" si="42"/>
        <v>0.31946492020680334</v>
      </c>
      <c r="O74" s="20">
        <f t="shared" si="42"/>
        <v>0.2602388453366547</v>
      </c>
      <c r="P74" s="20">
        <f t="shared" si="42"/>
        <v>0.26958280414797159</v>
      </c>
      <c r="Q74" s="20">
        <f t="shared" si="42"/>
        <v>0.68672512851527068</v>
      </c>
      <c r="R74" s="20">
        <f t="shared" si="42"/>
        <v>0.42101396032329169</v>
      </c>
      <c r="S74" s="34">
        <f t="shared" si="42"/>
        <v>0.27995024597495527</v>
      </c>
      <c r="T74" s="34">
        <f t="shared" si="42"/>
        <v>0.27794105719179552</v>
      </c>
    </row>
    <row r="75" spans="1:20" ht="21" customHeight="1" thickTop="1" x14ac:dyDescent="0.25">
      <c r="A75" s="3">
        <v>2020</v>
      </c>
      <c r="B75" s="17">
        <v>1</v>
      </c>
      <c r="C75" s="18">
        <v>8099</v>
      </c>
      <c r="D75" s="18">
        <v>20839</v>
      </c>
      <c r="E75" s="18">
        <v>633</v>
      </c>
      <c r="F75" s="18">
        <v>3250</v>
      </c>
      <c r="G75" s="37">
        <v>8732</v>
      </c>
      <c r="H75" s="37">
        <v>24089</v>
      </c>
      <c r="I75" s="18">
        <v>1590</v>
      </c>
      <c r="J75" s="18">
        <v>5147</v>
      </c>
      <c r="K75" s="18">
        <v>105</v>
      </c>
      <c r="L75" s="18">
        <v>552</v>
      </c>
      <c r="M75" s="37">
        <v>1695</v>
      </c>
      <c r="N75" s="37">
        <v>5699</v>
      </c>
      <c r="O75" s="18">
        <v>9689</v>
      </c>
      <c r="P75" s="18">
        <v>25986</v>
      </c>
      <c r="Q75" s="18">
        <v>738</v>
      </c>
      <c r="R75" s="18">
        <v>3802</v>
      </c>
      <c r="S75" s="37">
        <v>10427</v>
      </c>
      <c r="T75" s="37">
        <v>29788</v>
      </c>
    </row>
    <row r="76" spans="1:20" ht="21" customHeight="1" x14ac:dyDescent="0.25">
      <c r="A76" s="26">
        <v>2020</v>
      </c>
      <c r="B76" s="11">
        <v>2</v>
      </c>
      <c r="C76" s="12">
        <v>7783</v>
      </c>
      <c r="D76" s="12">
        <v>18702</v>
      </c>
      <c r="E76" s="12">
        <v>763</v>
      </c>
      <c r="F76" s="12">
        <v>2650</v>
      </c>
      <c r="G76" s="36">
        <v>8546</v>
      </c>
      <c r="H76" s="36">
        <v>21352</v>
      </c>
      <c r="I76" s="12">
        <v>1562</v>
      </c>
      <c r="J76" s="12">
        <v>3489</v>
      </c>
      <c r="K76" s="12">
        <v>108</v>
      </c>
      <c r="L76" s="12">
        <v>467</v>
      </c>
      <c r="M76" s="36">
        <v>1670</v>
      </c>
      <c r="N76" s="36">
        <v>3956</v>
      </c>
      <c r="O76" s="12">
        <v>9345</v>
      </c>
      <c r="P76" s="12">
        <v>22191</v>
      </c>
      <c r="Q76" s="12">
        <v>871</v>
      </c>
      <c r="R76" s="12">
        <v>3117</v>
      </c>
      <c r="S76" s="36">
        <v>10216</v>
      </c>
      <c r="T76" s="36">
        <v>25308</v>
      </c>
    </row>
    <row r="77" spans="1:20" ht="21" customHeight="1" x14ac:dyDescent="0.25">
      <c r="A77" s="25">
        <v>2020</v>
      </c>
      <c r="B77" s="5">
        <v>3</v>
      </c>
      <c r="C77" s="2">
        <v>1682</v>
      </c>
      <c r="D77" s="2">
        <v>6376</v>
      </c>
      <c r="E77" s="2">
        <v>79</v>
      </c>
      <c r="F77" s="2">
        <v>572</v>
      </c>
      <c r="G77" s="36">
        <v>1761</v>
      </c>
      <c r="H77" s="36">
        <v>6948</v>
      </c>
      <c r="I77" s="2">
        <v>382</v>
      </c>
      <c r="J77" s="2">
        <v>1934</v>
      </c>
      <c r="K77" s="2">
        <v>37</v>
      </c>
      <c r="L77" s="2">
        <v>458</v>
      </c>
      <c r="M77" s="36">
        <v>419</v>
      </c>
      <c r="N77" s="36">
        <v>2392</v>
      </c>
      <c r="O77" s="2">
        <v>2064</v>
      </c>
      <c r="P77" s="2">
        <v>8310</v>
      </c>
      <c r="Q77" s="2">
        <v>116</v>
      </c>
      <c r="R77" s="2">
        <v>1030</v>
      </c>
      <c r="S77" s="36">
        <v>2180</v>
      </c>
      <c r="T77" s="36">
        <v>9340</v>
      </c>
    </row>
    <row r="78" spans="1:20" ht="21" customHeight="1" x14ac:dyDescent="0.25">
      <c r="A78" s="26">
        <v>2020</v>
      </c>
      <c r="B78" s="11">
        <v>4</v>
      </c>
      <c r="C78" s="12">
        <v>382</v>
      </c>
      <c r="D78" s="12">
        <v>2084</v>
      </c>
      <c r="E78" s="12">
        <v>5</v>
      </c>
      <c r="F78" s="12">
        <v>70</v>
      </c>
      <c r="G78" s="36">
        <v>387</v>
      </c>
      <c r="H78" s="36">
        <v>2154</v>
      </c>
      <c r="I78" s="12">
        <v>71</v>
      </c>
      <c r="J78" s="12">
        <v>835</v>
      </c>
      <c r="K78" s="12">
        <v>8</v>
      </c>
      <c r="L78" s="12">
        <v>246</v>
      </c>
      <c r="M78" s="36">
        <v>79</v>
      </c>
      <c r="N78" s="36">
        <v>1081</v>
      </c>
      <c r="O78" s="12">
        <v>453</v>
      </c>
      <c r="P78" s="12">
        <v>2919</v>
      </c>
      <c r="Q78" s="12">
        <v>13</v>
      </c>
      <c r="R78" s="12">
        <v>316</v>
      </c>
      <c r="S78" s="36">
        <v>466</v>
      </c>
      <c r="T78" s="36">
        <v>3235</v>
      </c>
    </row>
    <row r="79" spans="1:20" ht="21" customHeight="1" x14ac:dyDescent="0.25">
      <c r="A79" s="25">
        <v>2020</v>
      </c>
      <c r="B79" s="5">
        <v>5</v>
      </c>
      <c r="C79" s="2">
        <v>1442</v>
      </c>
      <c r="D79" s="2">
        <v>6241</v>
      </c>
      <c r="E79" s="2">
        <v>26</v>
      </c>
      <c r="F79" s="2">
        <v>224</v>
      </c>
      <c r="G79" s="36">
        <v>1468</v>
      </c>
      <c r="H79" s="36">
        <v>6465</v>
      </c>
      <c r="I79" s="2">
        <v>197</v>
      </c>
      <c r="J79" s="2">
        <v>957</v>
      </c>
      <c r="K79" s="2">
        <v>12</v>
      </c>
      <c r="L79" s="2">
        <v>280</v>
      </c>
      <c r="M79" s="36">
        <v>209</v>
      </c>
      <c r="N79" s="36">
        <v>1237</v>
      </c>
      <c r="O79" s="2">
        <v>1639</v>
      </c>
      <c r="P79" s="2">
        <v>7198</v>
      </c>
      <c r="Q79" s="2">
        <v>38</v>
      </c>
      <c r="R79" s="2">
        <v>504</v>
      </c>
      <c r="S79" s="36">
        <v>1677</v>
      </c>
      <c r="T79" s="36">
        <v>7702</v>
      </c>
    </row>
    <row r="80" spans="1:20" ht="21" customHeight="1" x14ac:dyDescent="0.25">
      <c r="A80" s="26">
        <v>2020</v>
      </c>
      <c r="B80" s="11">
        <v>6</v>
      </c>
      <c r="C80" s="12">
        <v>6180</v>
      </c>
      <c r="D80" s="12">
        <v>14891</v>
      </c>
      <c r="E80" s="12">
        <v>172</v>
      </c>
      <c r="F80" s="12">
        <v>643</v>
      </c>
      <c r="G80" s="36">
        <v>6352</v>
      </c>
      <c r="H80" s="36">
        <v>15534</v>
      </c>
      <c r="I80" s="12">
        <v>3166</v>
      </c>
      <c r="J80" s="12">
        <v>11209</v>
      </c>
      <c r="K80" s="12">
        <v>65</v>
      </c>
      <c r="L80" s="12">
        <v>388</v>
      </c>
      <c r="M80" s="36">
        <v>3231</v>
      </c>
      <c r="N80" s="36">
        <v>11597</v>
      </c>
      <c r="O80" s="12">
        <v>9346</v>
      </c>
      <c r="P80" s="12">
        <v>26100</v>
      </c>
      <c r="Q80" s="12">
        <v>237</v>
      </c>
      <c r="R80" s="12">
        <v>1031</v>
      </c>
      <c r="S80" s="36">
        <v>9583</v>
      </c>
      <c r="T80" s="36">
        <v>27131</v>
      </c>
    </row>
    <row r="81" spans="1:20" ht="21" customHeight="1" x14ac:dyDescent="0.25">
      <c r="A81" s="25">
        <v>2020</v>
      </c>
      <c r="B81" s="5">
        <v>7</v>
      </c>
      <c r="C81" s="2">
        <v>14699</v>
      </c>
      <c r="D81" s="2">
        <v>36918</v>
      </c>
      <c r="E81" s="2">
        <v>715</v>
      </c>
      <c r="F81" s="2">
        <v>1810</v>
      </c>
      <c r="G81" s="36">
        <v>15414</v>
      </c>
      <c r="H81" s="36">
        <v>38728</v>
      </c>
      <c r="I81" s="2">
        <v>6953</v>
      </c>
      <c r="J81" s="2">
        <v>33326</v>
      </c>
      <c r="K81" s="2">
        <v>283</v>
      </c>
      <c r="L81" s="2">
        <v>1037</v>
      </c>
      <c r="M81" s="36">
        <v>7236</v>
      </c>
      <c r="N81" s="36">
        <v>34363</v>
      </c>
      <c r="O81" s="2">
        <v>21652</v>
      </c>
      <c r="P81" s="2">
        <v>70244</v>
      </c>
      <c r="Q81" s="2">
        <v>998</v>
      </c>
      <c r="R81" s="2">
        <v>2847</v>
      </c>
      <c r="S81" s="36">
        <v>22650</v>
      </c>
      <c r="T81" s="36">
        <v>73091</v>
      </c>
    </row>
    <row r="82" spans="1:20" ht="21" customHeight="1" x14ac:dyDescent="0.25">
      <c r="A82" s="26">
        <v>2020</v>
      </c>
      <c r="B82" s="11">
        <v>8</v>
      </c>
      <c r="C82" s="12">
        <v>28547</v>
      </c>
      <c r="D82" s="12">
        <v>72047</v>
      </c>
      <c r="E82" s="12">
        <v>933</v>
      </c>
      <c r="F82" s="12">
        <v>2296</v>
      </c>
      <c r="G82" s="36">
        <v>29480</v>
      </c>
      <c r="H82" s="36">
        <v>74343</v>
      </c>
      <c r="I82" s="12">
        <v>12937</v>
      </c>
      <c r="J82" s="12">
        <v>53017</v>
      </c>
      <c r="K82" s="12">
        <v>336</v>
      </c>
      <c r="L82" s="12">
        <v>1228</v>
      </c>
      <c r="M82" s="36">
        <v>13273</v>
      </c>
      <c r="N82" s="36">
        <v>54245</v>
      </c>
      <c r="O82" s="12">
        <v>41484</v>
      </c>
      <c r="P82" s="12">
        <v>125064</v>
      </c>
      <c r="Q82" s="12">
        <v>1269</v>
      </c>
      <c r="R82" s="12">
        <v>3524</v>
      </c>
      <c r="S82" s="36">
        <v>42753</v>
      </c>
      <c r="T82" s="36">
        <v>128588</v>
      </c>
    </row>
    <row r="83" spans="1:20" ht="21" customHeight="1" x14ac:dyDescent="0.25">
      <c r="A83" s="25">
        <v>2020</v>
      </c>
      <c r="B83" s="5">
        <v>9</v>
      </c>
      <c r="C83" s="2">
        <v>14779</v>
      </c>
      <c r="D83" s="2">
        <v>35098</v>
      </c>
      <c r="E83" s="2">
        <v>1004</v>
      </c>
      <c r="F83" s="2">
        <v>2574</v>
      </c>
      <c r="G83" s="36">
        <v>15783</v>
      </c>
      <c r="H83" s="36">
        <v>37672</v>
      </c>
      <c r="I83" s="2">
        <v>5183</v>
      </c>
      <c r="J83" s="2">
        <v>21957</v>
      </c>
      <c r="K83" s="2">
        <v>363</v>
      </c>
      <c r="L83" s="2">
        <v>1017</v>
      </c>
      <c r="M83" s="36">
        <v>5546</v>
      </c>
      <c r="N83" s="36">
        <v>22974</v>
      </c>
      <c r="O83" s="2">
        <v>19962</v>
      </c>
      <c r="P83" s="2">
        <v>57055</v>
      </c>
      <c r="Q83" s="2">
        <v>1367</v>
      </c>
      <c r="R83" s="2">
        <v>3591</v>
      </c>
      <c r="S83" s="36">
        <v>21329</v>
      </c>
      <c r="T83" s="36">
        <v>60646</v>
      </c>
    </row>
    <row r="84" spans="1:20" ht="21" customHeight="1" x14ac:dyDescent="0.25">
      <c r="A84" s="26">
        <v>2020</v>
      </c>
      <c r="B84" s="11">
        <v>10</v>
      </c>
      <c r="C84" s="12">
        <v>10556</v>
      </c>
      <c r="D84" s="12">
        <v>22347</v>
      </c>
      <c r="E84" s="12">
        <v>508</v>
      </c>
      <c r="F84" s="12">
        <v>1060</v>
      </c>
      <c r="G84" s="36">
        <v>11064</v>
      </c>
      <c r="H84" s="36">
        <v>23407</v>
      </c>
      <c r="I84" s="12">
        <v>2621</v>
      </c>
      <c r="J84" s="12">
        <v>4814</v>
      </c>
      <c r="K84" s="12">
        <v>264</v>
      </c>
      <c r="L84" s="12">
        <v>791</v>
      </c>
      <c r="M84" s="36">
        <v>2885</v>
      </c>
      <c r="N84" s="36">
        <v>5605</v>
      </c>
      <c r="O84" s="12">
        <v>13177</v>
      </c>
      <c r="P84" s="12">
        <v>27161</v>
      </c>
      <c r="Q84" s="12">
        <v>772</v>
      </c>
      <c r="R84" s="12">
        <v>1851</v>
      </c>
      <c r="S84" s="36">
        <v>13949</v>
      </c>
      <c r="T84" s="36">
        <v>29012</v>
      </c>
    </row>
    <row r="85" spans="1:20" ht="21" customHeight="1" x14ac:dyDescent="0.25">
      <c r="A85" s="25">
        <v>2020</v>
      </c>
      <c r="B85" s="5">
        <v>11</v>
      </c>
      <c r="C85" s="2">
        <v>3432</v>
      </c>
      <c r="D85" s="2">
        <v>10393</v>
      </c>
      <c r="E85" s="2">
        <v>71</v>
      </c>
      <c r="F85" s="2">
        <v>500</v>
      </c>
      <c r="G85" s="36">
        <v>3503</v>
      </c>
      <c r="H85" s="36">
        <v>10893</v>
      </c>
      <c r="I85" s="2">
        <v>627</v>
      </c>
      <c r="J85" s="2">
        <v>1920</v>
      </c>
      <c r="K85" s="2">
        <v>29</v>
      </c>
      <c r="L85" s="2">
        <v>375</v>
      </c>
      <c r="M85" s="36">
        <v>656</v>
      </c>
      <c r="N85" s="36">
        <v>2295</v>
      </c>
      <c r="O85" s="2">
        <v>4059</v>
      </c>
      <c r="P85" s="2">
        <v>12313</v>
      </c>
      <c r="Q85" s="2">
        <v>100</v>
      </c>
      <c r="R85" s="2">
        <v>875</v>
      </c>
      <c r="S85" s="36">
        <v>4159</v>
      </c>
      <c r="T85" s="36">
        <v>13188</v>
      </c>
    </row>
    <row r="86" spans="1:20" ht="21" customHeight="1" thickBot="1" x14ac:dyDescent="0.3">
      <c r="A86" s="46">
        <v>2020</v>
      </c>
      <c r="B86" s="47">
        <v>12</v>
      </c>
      <c r="C86" s="48">
        <v>3179</v>
      </c>
      <c r="D86" s="48">
        <v>10040</v>
      </c>
      <c r="E86" s="48">
        <v>73</v>
      </c>
      <c r="F86" s="48">
        <v>368</v>
      </c>
      <c r="G86" s="49">
        <v>3252</v>
      </c>
      <c r="H86" s="49">
        <v>10408</v>
      </c>
      <c r="I86" s="48">
        <v>441</v>
      </c>
      <c r="J86" s="48">
        <v>1468</v>
      </c>
      <c r="K86" s="48">
        <v>22</v>
      </c>
      <c r="L86" s="48">
        <v>281</v>
      </c>
      <c r="M86" s="49">
        <v>463</v>
      </c>
      <c r="N86" s="49">
        <v>1749</v>
      </c>
      <c r="O86" s="48">
        <v>3620</v>
      </c>
      <c r="P86" s="48">
        <v>11508</v>
      </c>
      <c r="Q86" s="48">
        <v>95</v>
      </c>
      <c r="R86" s="48">
        <v>649</v>
      </c>
      <c r="S86" s="49">
        <v>3715</v>
      </c>
      <c r="T86" s="49">
        <v>12157</v>
      </c>
    </row>
    <row r="87" spans="1:20" ht="21" customHeight="1" x14ac:dyDescent="0.25">
      <c r="A87" s="101" t="s">
        <v>9</v>
      </c>
      <c r="B87" s="101"/>
      <c r="C87" s="40">
        <f>SUM(C75:C86)</f>
        <v>100760</v>
      </c>
      <c r="D87" s="40">
        <f t="shared" ref="D87" si="43">SUM(D75:D86)</f>
        <v>255976</v>
      </c>
      <c r="E87" s="40">
        <f t="shared" ref="E87" si="44">SUM(E75:E86)</f>
        <v>4982</v>
      </c>
      <c r="F87" s="40">
        <f t="shared" ref="F87" si="45">SUM(F75:F86)</f>
        <v>16017</v>
      </c>
      <c r="G87" s="41">
        <f t="shared" ref="G87" si="46">SUM(G75:G86)</f>
        <v>105742</v>
      </c>
      <c r="H87" s="41">
        <f t="shared" ref="H87" si="47">SUM(H75:H86)</f>
        <v>271993</v>
      </c>
      <c r="I87" s="40">
        <f t="shared" ref="I87" si="48">SUM(I75:I86)</f>
        <v>35730</v>
      </c>
      <c r="J87" s="40">
        <f t="shared" ref="J87" si="49">SUM(J75:J86)</f>
        <v>140073</v>
      </c>
      <c r="K87" s="40">
        <f t="shared" ref="K87" si="50">SUM(K75:K86)</f>
        <v>1632</v>
      </c>
      <c r="L87" s="40">
        <f t="shared" ref="L87" si="51">SUM(L75:L86)</f>
        <v>7120</v>
      </c>
      <c r="M87" s="41">
        <f t="shared" ref="M87" si="52">SUM(M75:M86)</f>
        <v>37362</v>
      </c>
      <c r="N87" s="41">
        <f t="shared" ref="N87" si="53">SUM(N75:N86)</f>
        <v>147193</v>
      </c>
      <c r="O87" s="40">
        <f t="shared" ref="O87" si="54">SUM(O75:O86)</f>
        <v>136490</v>
      </c>
      <c r="P87" s="40">
        <f t="shared" ref="P87" si="55">SUM(P75:P86)</f>
        <v>396049</v>
      </c>
      <c r="Q87" s="40">
        <f t="shared" ref="Q87" si="56">SUM(Q75:Q86)</f>
        <v>6614</v>
      </c>
      <c r="R87" s="40">
        <f t="shared" ref="R87" si="57">SUM(R75:R86)</f>
        <v>23137</v>
      </c>
      <c r="S87" s="41">
        <f t="shared" ref="S87" si="58">SUM(S75:S86)</f>
        <v>143104</v>
      </c>
      <c r="T87" s="41">
        <f t="shared" ref="T87" si="59">SUM(T75:T86)</f>
        <v>419186</v>
      </c>
    </row>
    <row r="88" spans="1:20" ht="21" customHeight="1" thickBot="1" x14ac:dyDescent="0.3">
      <c r="A88" s="100" t="s">
        <v>210</v>
      </c>
      <c r="B88" s="100"/>
      <c r="C88" s="20">
        <f>(C87-C101)/C101</f>
        <v>-0.46079008487365281</v>
      </c>
      <c r="D88" s="20">
        <f t="shared" ref="D88:T88" si="60">(D87-D101)/D101</f>
        <v>-0.41659886271694413</v>
      </c>
      <c r="E88" s="20">
        <f t="shared" si="60"/>
        <v>-0.76888105399888662</v>
      </c>
      <c r="F88" s="20">
        <f t="shared" si="60"/>
        <v>-0.69869636373897182</v>
      </c>
      <c r="G88" s="34">
        <f t="shared" si="60"/>
        <v>-0.49265432631871875</v>
      </c>
      <c r="H88" s="34">
        <f t="shared" si="60"/>
        <v>-0.44708328928858931</v>
      </c>
      <c r="I88" s="20">
        <f t="shared" si="60"/>
        <v>-0.24175544331734647</v>
      </c>
      <c r="J88" s="20">
        <f t="shared" si="60"/>
        <v>-0.26161558655153871</v>
      </c>
      <c r="K88" s="20">
        <f t="shared" si="60"/>
        <v>-0.75049686592264175</v>
      </c>
      <c r="L88" s="20">
        <f t="shared" si="60"/>
        <v>-0.62573591253153915</v>
      </c>
      <c r="M88" s="34">
        <f t="shared" si="60"/>
        <v>-0.3037660958202113</v>
      </c>
      <c r="N88" s="34">
        <f t="shared" si="60"/>
        <v>-0.29480275576593234</v>
      </c>
      <c r="O88" s="20">
        <f t="shared" si="60"/>
        <v>-0.41667948783698311</v>
      </c>
      <c r="P88" s="20">
        <f t="shared" si="60"/>
        <v>-0.3698173492005149</v>
      </c>
      <c r="Q88" s="20">
        <f t="shared" si="60"/>
        <v>-0.76460120297540668</v>
      </c>
      <c r="R88" s="20">
        <f t="shared" si="60"/>
        <v>-0.67946746463848828</v>
      </c>
      <c r="S88" s="34">
        <f t="shared" si="60"/>
        <v>-0.45397867104183759</v>
      </c>
      <c r="T88" s="34">
        <f t="shared" si="60"/>
        <v>-0.40171840433882822</v>
      </c>
    </row>
    <row r="89" spans="1:20" ht="21" customHeight="1" thickTop="1" x14ac:dyDescent="0.25">
      <c r="A89" s="3">
        <v>2019</v>
      </c>
      <c r="B89" s="17">
        <v>1</v>
      </c>
      <c r="C89" s="18">
        <v>8421</v>
      </c>
      <c r="D89" s="18">
        <v>19378</v>
      </c>
      <c r="E89" s="18">
        <v>563</v>
      </c>
      <c r="F89" s="18">
        <v>1494</v>
      </c>
      <c r="G89" s="37">
        <v>8984</v>
      </c>
      <c r="H89" s="37">
        <v>20872</v>
      </c>
      <c r="I89" s="18">
        <v>1300</v>
      </c>
      <c r="J89" s="18">
        <v>3025</v>
      </c>
      <c r="K89" s="18">
        <v>113</v>
      </c>
      <c r="L89" s="18">
        <v>482</v>
      </c>
      <c r="M89" s="37">
        <v>1413</v>
      </c>
      <c r="N89" s="37">
        <v>3507</v>
      </c>
      <c r="O89" s="18">
        <v>9721</v>
      </c>
      <c r="P89" s="18">
        <v>22403</v>
      </c>
      <c r="Q89" s="18">
        <v>676</v>
      </c>
      <c r="R89" s="18">
        <v>1976</v>
      </c>
      <c r="S89" s="37">
        <v>10397</v>
      </c>
      <c r="T89" s="37">
        <v>24379</v>
      </c>
    </row>
    <row r="90" spans="1:20" ht="21" customHeight="1" x14ac:dyDescent="0.25">
      <c r="A90" s="26">
        <v>2019</v>
      </c>
      <c r="B90" s="11">
        <v>2</v>
      </c>
      <c r="C90" s="12">
        <v>9477</v>
      </c>
      <c r="D90" s="12">
        <v>19820</v>
      </c>
      <c r="E90" s="12">
        <v>558</v>
      </c>
      <c r="F90" s="12">
        <v>1973</v>
      </c>
      <c r="G90" s="36">
        <v>10035</v>
      </c>
      <c r="H90" s="36">
        <v>21793</v>
      </c>
      <c r="I90" s="12">
        <v>1363</v>
      </c>
      <c r="J90" s="12">
        <v>2948</v>
      </c>
      <c r="K90" s="12">
        <v>103</v>
      </c>
      <c r="L90" s="12">
        <v>475</v>
      </c>
      <c r="M90" s="36">
        <v>1466</v>
      </c>
      <c r="N90" s="36">
        <v>3423</v>
      </c>
      <c r="O90" s="12">
        <v>10840</v>
      </c>
      <c r="P90" s="12">
        <v>22768</v>
      </c>
      <c r="Q90" s="12">
        <v>661</v>
      </c>
      <c r="R90" s="12">
        <v>2448</v>
      </c>
      <c r="S90" s="36">
        <v>11501</v>
      </c>
      <c r="T90" s="36">
        <v>25216</v>
      </c>
    </row>
    <row r="91" spans="1:20" ht="21" customHeight="1" x14ac:dyDescent="0.25">
      <c r="A91" s="25">
        <v>2019</v>
      </c>
      <c r="B91" s="5">
        <v>3</v>
      </c>
      <c r="C91" s="2">
        <v>10131</v>
      </c>
      <c r="D91" s="2">
        <v>23033</v>
      </c>
      <c r="E91" s="2">
        <v>639</v>
      </c>
      <c r="F91" s="2">
        <v>1471</v>
      </c>
      <c r="G91" s="36">
        <v>10770</v>
      </c>
      <c r="H91" s="36">
        <v>24504</v>
      </c>
      <c r="I91" s="2">
        <v>1687</v>
      </c>
      <c r="J91" s="2">
        <v>3395</v>
      </c>
      <c r="K91" s="2">
        <v>189</v>
      </c>
      <c r="L91" s="2">
        <v>609</v>
      </c>
      <c r="M91" s="36">
        <v>1876</v>
      </c>
      <c r="N91" s="36">
        <v>4004</v>
      </c>
      <c r="O91" s="2">
        <v>11818</v>
      </c>
      <c r="P91" s="2">
        <v>26428</v>
      </c>
      <c r="Q91" s="2">
        <v>828</v>
      </c>
      <c r="R91" s="2">
        <v>2080</v>
      </c>
      <c r="S91" s="36">
        <v>12646</v>
      </c>
      <c r="T91" s="36">
        <v>28508</v>
      </c>
    </row>
    <row r="92" spans="1:20" ht="21" customHeight="1" x14ac:dyDescent="0.25">
      <c r="A92" s="26">
        <v>2019</v>
      </c>
      <c r="B92" s="11">
        <v>4</v>
      </c>
      <c r="C92" s="12">
        <v>16330</v>
      </c>
      <c r="D92" s="12">
        <v>37639</v>
      </c>
      <c r="E92" s="12">
        <v>1649</v>
      </c>
      <c r="F92" s="12">
        <v>3588</v>
      </c>
      <c r="G92" s="36">
        <v>17979</v>
      </c>
      <c r="H92" s="36">
        <v>41227</v>
      </c>
      <c r="I92" s="12">
        <v>2932</v>
      </c>
      <c r="J92" s="12">
        <v>5490</v>
      </c>
      <c r="K92" s="12">
        <v>541</v>
      </c>
      <c r="L92" s="12">
        <v>1312</v>
      </c>
      <c r="M92" s="36">
        <v>3473</v>
      </c>
      <c r="N92" s="36">
        <v>6802</v>
      </c>
      <c r="O92" s="12">
        <v>19262</v>
      </c>
      <c r="P92" s="12">
        <v>43129</v>
      </c>
      <c r="Q92" s="12">
        <v>2190</v>
      </c>
      <c r="R92" s="12">
        <v>4900</v>
      </c>
      <c r="S92" s="36">
        <v>21452</v>
      </c>
      <c r="T92" s="36">
        <v>48029</v>
      </c>
    </row>
    <row r="93" spans="1:20" ht="21" customHeight="1" x14ac:dyDescent="0.25">
      <c r="A93" s="25">
        <v>2019</v>
      </c>
      <c r="B93" s="5">
        <v>5</v>
      </c>
      <c r="C93" s="2">
        <v>16471</v>
      </c>
      <c r="D93" s="2">
        <v>34535</v>
      </c>
      <c r="E93" s="2">
        <v>2804</v>
      </c>
      <c r="F93" s="2">
        <v>6685</v>
      </c>
      <c r="G93" s="36">
        <v>19275</v>
      </c>
      <c r="H93" s="36">
        <v>41220</v>
      </c>
      <c r="I93" s="2">
        <v>2398</v>
      </c>
      <c r="J93" s="2">
        <v>5879</v>
      </c>
      <c r="K93" s="2">
        <v>757</v>
      </c>
      <c r="L93" s="2">
        <v>2049</v>
      </c>
      <c r="M93" s="36">
        <v>3155</v>
      </c>
      <c r="N93" s="36">
        <v>7928</v>
      </c>
      <c r="O93" s="2">
        <v>18869</v>
      </c>
      <c r="P93" s="2">
        <v>40414</v>
      </c>
      <c r="Q93" s="2">
        <v>3561</v>
      </c>
      <c r="R93" s="2">
        <v>8734</v>
      </c>
      <c r="S93" s="36">
        <v>22430</v>
      </c>
      <c r="T93" s="36">
        <v>49148</v>
      </c>
    </row>
    <row r="94" spans="1:20" ht="21" customHeight="1" x14ac:dyDescent="0.25">
      <c r="A94" s="26">
        <v>2019</v>
      </c>
      <c r="B94" s="11">
        <v>6</v>
      </c>
      <c r="C94" s="12">
        <v>17074</v>
      </c>
      <c r="D94" s="12">
        <v>37028</v>
      </c>
      <c r="E94" s="12">
        <v>2771</v>
      </c>
      <c r="F94" s="12">
        <v>6644</v>
      </c>
      <c r="G94" s="36">
        <v>19845</v>
      </c>
      <c r="H94" s="36">
        <v>43672</v>
      </c>
      <c r="I94" s="12">
        <v>5975</v>
      </c>
      <c r="J94" s="12">
        <v>21792</v>
      </c>
      <c r="K94" s="12">
        <v>1111</v>
      </c>
      <c r="L94" s="12">
        <v>3003</v>
      </c>
      <c r="M94" s="36">
        <v>7086</v>
      </c>
      <c r="N94" s="36">
        <v>24795</v>
      </c>
      <c r="O94" s="12">
        <v>23049</v>
      </c>
      <c r="P94" s="12">
        <v>58820</v>
      </c>
      <c r="Q94" s="12">
        <v>3882</v>
      </c>
      <c r="R94" s="12">
        <v>9647</v>
      </c>
      <c r="S94" s="36">
        <v>26931</v>
      </c>
      <c r="T94" s="36">
        <v>68467</v>
      </c>
    </row>
    <row r="95" spans="1:20" ht="21" customHeight="1" x14ac:dyDescent="0.25">
      <c r="A95" s="25">
        <v>2019</v>
      </c>
      <c r="B95" s="5">
        <v>7</v>
      </c>
      <c r="C95" s="2">
        <v>19593</v>
      </c>
      <c r="D95" s="2">
        <v>53063</v>
      </c>
      <c r="E95" s="2">
        <v>2706</v>
      </c>
      <c r="F95" s="2">
        <v>7524</v>
      </c>
      <c r="G95" s="36">
        <v>22299</v>
      </c>
      <c r="H95" s="36">
        <v>60587</v>
      </c>
      <c r="I95" s="2">
        <v>7286</v>
      </c>
      <c r="J95" s="2">
        <v>43139</v>
      </c>
      <c r="K95" s="2">
        <v>784</v>
      </c>
      <c r="L95" s="2">
        <v>2370</v>
      </c>
      <c r="M95" s="36">
        <v>8070</v>
      </c>
      <c r="N95" s="36">
        <v>45509</v>
      </c>
      <c r="O95" s="2">
        <v>26879</v>
      </c>
      <c r="P95" s="2">
        <v>96202</v>
      </c>
      <c r="Q95" s="2">
        <v>3490</v>
      </c>
      <c r="R95" s="2">
        <v>9894</v>
      </c>
      <c r="S95" s="36">
        <v>30369</v>
      </c>
      <c r="T95" s="36">
        <v>106096</v>
      </c>
    </row>
    <row r="96" spans="1:20" ht="21" customHeight="1" x14ac:dyDescent="0.25">
      <c r="A96" s="26">
        <v>2019</v>
      </c>
      <c r="B96" s="11">
        <v>8</v>
      </c>
      <c r="C96" s="12">
        <v>28192</v>
      </c>
      <c r="D96" s="12">
        <v>79382</v>
      </c>
      <c r="E96" s="12">
        <v>2529</v>
      </c>
      <c r="F96" s="12">
        <v>7347</v>
      </c>
      <c r="G96" s="36">
        <v>30721</v>
      </c>
      <c r="H96" s="36">
        <v>86729</v>
      </c>
      <c r="I96" s="12">
        <v>12107</v>
      </c>
      <c r="J96" s="12">
        <v>63313</v>
      </c>
      <c r="K96" s="12">
        <v>797</v>
      </c>
      <c r="L96" s="12">
        <v>2125</v>
      </c>
      <c r="M96" s="36">
        <v>12904</v>
      </c>
      <c r="N96" s="36">
        <v>65438</v>
      </c>
      <c r="O96" s="12">
        <v>40299</v>
      </c>
      <c r="P96" s="12">
        <v>142695</v>
      </c>
      <c r="Q96" s="12">
        <v>3326</v>
      </c>
      <c r="R96" s="12">
        <v>9472</v>
      </c>
      <c r="S96" s="36">
        <v>43625</v>
      </c>
      <c r="T96" s="36">
        <v>152167</v>
      </c>
    </row>
    <row r="97" spans="1:20" ht="21" customHeight="1" x14ac:dyDescent="0.25">
      <c r="A97" s="25">
        <v>2019</v>
      </c>
      <c r="B97" s="5">
        <v>9</v>
      </c>
      <c r="C97" s="2">
        <v>17412</v>
      </c>
      <c r="D97" s="2">
        <v>40649</v>
      </c>
      <c r="E97" s="2">
        <v>3384</v>
      </c>
      <c r="F97" s="2">
        <v>7597</v>
      </c>
      <c r="G97" s="36">
        <v>20796</v>
      </c>
      <c r="H97" s="36">
        <v>48246</v>
      </c>
      <c r="I97" s="2">
        <v>4409</v>
      </c>
      <c r="J97" s="2">
        <v>22939</v>
      </c>
      <c r="K97" s="2">
        <v>1173</v>
      </c>
      <c r="L97" s="2">
        <v>3627</v>
      </c>
      <c r="M97" s="36">
        <v>5582</v>
      </c>
      <c r="N97" s="36">
        <v>26566</v>
      </c>
      <c r="O97" s="2">
        <v>21821</v>
      </c>
      <c r="P97" s="2">
        <v>63588</v>
      </c>
      <c r="Q97" s="2">
        <v>4557</v>
      </c>
      <c r="R97" s="2">
        <v>11224</v>
      </c>
      <c r="S97" s="36">
        <v>26378</v>
      </c>
      <c r="T97" s="36">
        <v>74812</v>
      </c>
    </row>
    <row r="98" spans="1:20" ht="21" customHeight="1" x14ac:dyDescent="0.25">
      <c r="A98" s="26">
        <v>2019</v>
      </c>
      <c r="B98" s="11">
        <v>10</v>
      </c>
      <c r="C98" s="12">
        <v>19710</v>
      </c>
      <c r="D98" s="12">
        <v>39516</v>
      </c>
      <c r="E98" s="12">
        <v>2553</v>
      </c>
      <c r="F98" s="12">
        <v>4952</v>
      </c>
      <c r="G98" s="36">
        <v>22263</v>
      </c>
      <c r="H98" s="36">
        <v>44468</v>
      </c>
      <c r="I98" s="12">
        <v>3384</v>
      </c>
      <c r="J98" s="12">
        <v>7375</v>
      </c>
      <c r="K98" s="12">
        <v>668</v>
      </c>
      <c r="L98" s="12">
        <v>1902</v>
      </c>
      <c r="M98" s="36">
        <v>4052</v>
      </c>
      <c r="N98" s="36">
        <v>9277</v>
      </c>
      <c r="O98" s="12">
        <v>23094</v>
      </c>
      <c r="P98" s="12">
        <v>46891</v>
      </c>
      <c r="Q98" s="12">
        <v>3221</v>
      </c>
      <c r="R98" s="12">
        <v>6854</v>
      </c>
      <c r="S98" s="36">
        <v>26315</v>
      </c>
      <c r="T98" s="36">
        <v>53745</v>
      </c>
    </row>
    <row r="99" spans="1:20" ht="21" customHeight="1" x14ac:dyDescent="0.25">
      <c r="A99" s="25">
        <v>2019</v>
      </c>
      <c r="B99" s="5">
        <v>11</v>
      </c>
      <c r="C99" s="2">
        <v>13206</v>
      </c>
      <c r="D99" s="2">
        <v>29678</v>
      </c>
      <c r="E99" s="2">
        <v>831</v>
      </c>
      <c r="F99" s="2">
        <v>2014</v>
      </c>
      <c r="G99" s="36">
        <v>14037</v>
      </c>
      <c r="H99" s="36">
        <v>31692</v>
      </c>
      <c r="I99" s="2">
        <v>2322</v>
      </c>
      <c r="J99" s="2">
        <v>5627</v>
      </c>
      <c r="K99" s="2">
        <v>178</v>
      </c>
      <c r="L99" s="2">
        <v>601</v>
      </c>
      <c r="M99" s="36">
        <v>2500</v>
      </c>
      <c r="N99" s="36">
        <v>6228</v>
      </c>
      <c r="O99" s="2">
        <v>15528</v>
      </c>
      <c r="P99" s="2">
        <v>35305</v>
      </c>
      <c r="Q99" s="2">
        <v>1009</v>
      </c>
      <c r="R99" s="2">
        <v>2615</v>
      </c>
      <c r="S99" s="36">
        <v>16537</v>
      </c>
      <c r="T99" s="36">
        <v>37920</v>
      </c>
    </row>
    <row r="100" spans="1:20" ht="21" customHeight="1" thickBot="1" x14ac:dyDescent="0.3">
      <c r="A100" s="46">
        <v>2019</v>
      </c>
      <c r="B100" s="47">
        <v>12</v>
      </c>
      <c r="C100" s="48">
        <v>10849</v>
      </c>
      <c r="D100" s="48">
        <v>25044</v>
      </c>
      <c r="E100" s="48">
        <v>569</v>
      </c>
      <c r="F100" s="48">
        <v>1870</v>
      </c>
      <c r="G100" s="49">
        <v>11418</v>
      </c>
      <c r="H100" s="49">
        <v>26914</v>
      </c>
      <c r="I100" s="48">
        <v>1959</v>
      </c>
      <c r="J100" s="48">
        <v>4780</v>
      </c>
      <c r="K100" s="48">
        <v>127</v>
      </c>
      <c r="L100" s="48">
        <v>469</v>
      </c>
      <c r="M100" s="49">
        <v>2086</v>
      </c>
      <c r="N100" s="49">
        <v>5249</v>
      </c>
      <c r="O100" s="48">
        <v>12808</v>
      </c>
      <c r="P100" s="48">
        <v>29824</v>
      </c>
      <c r="Q100" s="48">
        <v>696</v>
      </c>
      <c r="R100" s="48">
        <v>2339</v>
      </c>
      <c r="S100" s="49">
        <v>13504</v>
      </c>
      <c r="T100" s="49">
        <v>32163</v>
      </c>
    </row>
    <row r="101" spans="1:20" ht="21" customHeight="1" x14ac:dyDescent="0.25">
      <c r="A101" s="101" t="s">
        <v>8</v>
      </c>
      <c r="B101" s="101"/>
      <c r="C101" s="40">
        <f>SUM(C89:C100)</f>
        <v>186866</v>
      </c>
      <c r="D101" s="40">
        <f t="shared" ref="D101:T101" si="61">SUM(D89:D100)</f>
        <v>438765</v>
      </c>
      <c r="E101" s="40">
        <f t="shared" si="61"/>
        <v>21556</v>
      </c>
      <c r="F101" s="40">
        <f t="shared" si="61"/>
        <v>53159</v>
      </c>
      <c r="G101" s="41">
        <f t="shared" si="61"/>
        <v>208422</v>
      </c>
      <c r="H101" s="41">
        <f t="shared" si="61"/>
        <v>491924</v>
      </c>
      <c r="I101" s="40">
        <f t="shared" si="61"/>
        <v>47122</v>
      </c>
      <c r="J101" s="40">
        <f t="shared" si="61"/>
        <v>189702</v>
      </c>
      <c r="K101" s="40">
        <f t="shared" si="61"/>
        <v>6541</v>
      </c>
      <c r="L101" s="40">
        <f t="shared" si="61"/>
        <v>19024</v>
      </c>
      <c r="M101" s="41">
        <f t="shared" si="61"/>
        <v>53663</v>
      </c>
      <c r="N101" s="41">
        <f t="shared" si="61"/>
        <v>208726</v>
      </c>
      <c r="O101" s="40">
        <f t="shared" si="61"/>
        <v>233988</v>
      </c>
      <c r="P101" s="40">
        <f t="shared" si="61"/>
        <v>628467</v>
      </c>
      <c r="Q101" s="40">
        <f t="shared" si="61"/>
        <v>28097</v>
      </c>
      <c r="R101" s="40">
        <f t="shared" si="61"/>
        <v>72183</v>
      </c>
      <c r="S101" s="41">
        <f t="shared" si="61"/>
        <v>262085</v>
      </c>
      <c r="T101" s="41">
        <f t="shared" si="61"/>
        <v>700650</v>
      </c>
    </row>
  </sheetData>
  <mergeCells count="28"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  <mergeCell ref="M2:N2"/>
    <mergeCell ref="A87:B87"/>
    <mergeCell ref="A88:B88"/>
    <mergeCell ref="A31:B31"/>
    <mergeCell ref="A32:B32"/>
    <mergeCell ref="A73:B73"/>
    <mergeCell ref="A74:B74"/>
    <mergeCell ref="O2:P2"/>
    <mergeCell ref="A59:B59"/>
    <mergeCell ref="A60:B60"/>
    <mergeCell ref="A45:B45"/>
    <mergeCell ref="A46:B46"/>
    <mergeCell ref="A16:B16"/>
    <mergeCell ref="A17:B17"/>
    <mergeCell ref="A18:B18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20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20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8965</v>
      </c>
      <c r="D4" s="1">
        <v>15545</v>
      </c>
      <c r="E4" s="1">
        <v>2339</v>
      </c>
      <c r="F4" s="1">
        <v>3800</v>
      </c>
      <c r="G4" s="31">
        <v>11304</v>
      </c>
      <c r="H4" s="31">
        <v>19345</v>
      </c>
      <c r="I4" s="1">
        <v>6466</v>
      </c>
      <c r="J4" s="1">
        <v>11718</v>
      </c>
      <c r="K4" s="1">
        <v>2123</v>
      </c>
      <c r="L4" s="1">
        <v>3731</v>
      </c>
      <c r="M4" s="31">
        <v>8589</v>
      </c>
      <c r="N4" s="31">
        <v>15449</v>
      </c>
      <c r="O4" s="1">
        <v>15431</v>
      </c>
      <c r="P4" s="1">
        <v>27263</v>
      </c>
      <c r="Q4" s="1">
        <v>4462</v>
      </c>
      <c r="R4" s="1">
        <v>7531</v>
      </c>
      <c r="S4" s="31">
        <v>19893</v>
      </c>
      <c r="T4" s="31">
        <v>34794</v>
      </c>
    </row>
    <row r="5" spans="1:20" s="6" customFormat="1" ht="21" customHeight="1" x14ac:dyDescent="0.25">
      <c r="A5" s="22">
        <v>2025</v>
      </c>
      <c r="B5" s="9">
        <v>2</v>
      </c>
      <c r="C5" s="10">
        <v>7872</v>
      </c>
      <c r="D5" s="10">
        <v>11281</v>
      </c>
      <c r="E5" s="10">
        <v>2873</v>
      </c>
      <c r="F5" s="10">
        <v>4640</v>
      </c>
      <c r="G5" s="31">
        <v>10745</v>
      </c>
      <c r="H5" s="31">
        <v>15921</v>
      </c>
      <c r="I5" s="10">
        <v>4116</v>
      </c>
      <c r="J5" s="10">
        <v>6587</v>
      </c>
      <c r="K5" s="10">
        <v>1984</v>
      </c>
      <c r="L5" s="10">
        <v>3599</v>
      </c>
      <c r="M5" s="31">
        <v>6100</v>
      </c>
      <c r="N5" s="31">
        <v>10186</v>
      </c>
      <c r="O5" s="10">
        <v>11988</v>
      </c>
      <c r="P5" s="10">
        <v>17868</v>
      </c>
      <c r="Q5" s="10">
        <v>4857</v>
      </c>
      <c r="R5" s="10">
        <v>8239</v>
      </c>
      <c r="S5" s="31">
        <v>16845</v>
      </c>
      <c r="T5" s="31">
        <v>26107</v>
      </c>
    </row>
    <row r="6" spans="1:20" s="6" customFormat="1" ht="21" customHeight="1" x14ac:dyDescent="0.25">
      <c r="A6" s="21">
        <v>2025</v>
      </c>
      <c r="B6" s="4">
        <v>3</v>
      </c>
      <c r="C6" s="1">
        <v>11688</v>
      </c>
      <c r="D6" s="1">
        <v>19847</v>
      </c>
      <c r="E6" s="1">
        <v>5377</v>
      </c>
      <c r="F6" s="1">
        <v>9023</v>
      </c>
      <c r="G6" s="31">
        <v>17065</v>
      </c>
      <c r="H6" s="31">
        <v>28870</v>
      </c>
      <c r="I6" s="1">
        <v>9243</v>
      </c>
      <c r="J6" s="1">
        <v>18531</v>
      </c>
      <c r="K6" s="1">
        <v>3908</v>
      </c>
      <c r="L6" s="1">
        <v>6891</v>
      </c>
      <c r="M6" s="31">
        <v>13151</v>
      </c>
      <c r="N6" s="31">
        <v>25422</v>
      </c>
      <c r="O6" s="1">
        <v>20931</v>
      </c>
      <c r="P6" s="1">
        <v>38378</v>
      </c>
      <c r="Q6" s="1">
        <v>9285</v>
      </c>
      <c r="R6" s="1">
        <v>15914</v>
      </c>
      <c r="S6" s="31">
        <v>30216</v>
      </c>
      <c r="T6" s="31">
        <v>54292</v>
      </c>
    </row>
    <row r="7" spans="1:20" s="6" customFormat="1" ht="21" customHeight="1" x14ac:dyDescent="0.25">
      <c r="A7" s="22">
        <v>2025</v>
      </c>
      <c r="B7" s="9">
        <v>4</v>
      </c>
      <c r="C7" s="10">
        <v>17597</v>
      </c>
      <c r="D7" s="10">
        <v>33368</v>
      </c>
      <c r="E7" s="10">
        <v>12959</v>
      </c>
      <c r="F7" s="10">
        <v>20606</v>
      </c>
      <c r="G7" s="31">
        <v>30556</v>
      </c>
      <c r="H7" s="31">
        <v>53974</v>
      </c>
      <c r="I7" s="10">
        <v>15946</v>
      </c>
      <c r="J7" s="10">
        <v>33262</v>
      </c>
      <c r="K7" s="10">
        <v>11888</v>
      </c>
      <c r="L7" s="10">
        <v>19122</v>
      </c>
      <c r="M7" s="31">
        <v>27834</v>
      </c>
      <c r="N7" s="31">
        <v>52384</v>
      </c>
      <c r="O7" s="10">
        <v>33543</v>
      </c>
      <c r="P7" s="10">
        <v>66630</v>
      </c>
      <c r="Q7" s="10">
        <v>24847</v>
      </c>
      <c r="R7" s="10">
        <v>39728</v>
      </c>
      <c r="S7" s="31">
        <v>58390</v>
      </c>
      <c r="T7" s="31">
        <v>106358</v>
      </c>
    </row>
    <row r="8" spans="1:20" s="6" customFormat="1" ht="21" customHeight="1" x14ac:dyDescent="0.25">
      <c r="A8" s="21">
        <v>2025</v>
      </c>
      <c r="B8" s="4">
        <v>5</v>
      </c>
      <c r="C8" s="1">
        <v>31611</v>
      </c>
      <c r="D8" s="1">
        <v>69653</v>
      </c>
      <c r="E8" s="1">
        <v>18952</v>
      </c>
      <c r="F8" s="1">
        <v>31557</v>
      </c>
      <c r="G8" s="31">
        <v>50563</v>
      </c>
      <c r="H8" s="31">
        <v>101210</v>
      </c>
      <c r="I8" s="1">
        <v>18098</v>
      </c>
      <c r="J8" s="1">
        <v>37786</v>
      </c>
      <c r="K8" s="1">
        <v>18276</v>
      </c>
      <c r="L8" s="1">
        <v>29321</v>
      </c>
      <c r="M8" s="31">
        <v>36374</v>
      </c>
      <c r="N8" s="31">
        <v>67107</v>
      </c>
      <c r="O8" s="1">
        <v>49709</v>
      </c>
      <c r="P8" s="1">
        <v>107439</v>
      </c>
      <c r="Q8" s="1">
        <v>37228</v>
      </c>
      <c r="R8" s="1">
        <v>60878</v>
      </c>
      <c r="S8" s="31">
        <v>86937</v>
      </c>
      <c r="T8" s="31">
        <v>168317</v>
      </c>
    </row>
    <row r="9" spans="1:20" s="6" customFormat="1" ht="21" customHeight="1" x14ac:dyDescent="0.25">
      <c r="A9" s="22">
        <v>2025</v>
      </c>
      <c r="B9" s="9">
        <v>6</v>
      </c>
      <c r="C9" s="10">
        <v>43803</v>
      </c>
      <c r="D9" s="10">
        <v>173956</v>
      </c>
      <c r="E9" s="10">
        <v>18129</v>
      </c>
      <c r="F9" s="10">
        <v>36438</v>
      </c>
      <c r="G9" s="31">
        <v>61932</v>
      </c>
      <c r="H9" s="31">
        <v>210394</v>
      </c>
      <c r="I9" s="10">
        <v>15084</v>
      </c>
      <c r="J9" s="10">
        <v>40843</v>
      </c>
      <c r="K9" s="10">
        <v>17491</v>
      </c>
      <c r="L9" s="10">
        <v>28623</v>
      </c>
      <c r="M9" s="31">
        <v>32575</v>
      </c>
      <c r="N9" s="31">
        <v>69466</v>
      </c>
      <c r="O9" s="10">
        <v>58887</v>
      </c>
      <c r="P9" s="10">
        <v>214799</v>
      </c>
      <c r="Q9" s="10">
        <v>35620</v>
      </c>
      <c r="R9" s="10">
        <v>65061</v>
      </c>
      <c r="S9" s="31">
        <v>94507</v>
      </c>
      <c r="T9" s="31">
        <v>279860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>SUM(C4:C15)</f>
        <v>121536</v>
      </c>
      <c r="D16" s="38">
        <f t="shared" ref="D16:T16" si="0">SUM(D4:D15)</f>
        <v>323650</v>
      </c>
      <c r="E16" s="38">
        <f t="shared" si="0"/>
        <v>60629</v>
      </c>
      <c r="F16" s="38">
        <f t="shared" si="0"/>
        <v>106064</v>
      </c>
      <c r="G16" s="39">
        <f t="shared" si="0"/>
        <v>182165</v>
      </c>
      <c r="H16" s="39">
        <f t="shared" si="0"/>
        <v>429714</v>
      </c>
      <c r="I16" s="38">
        <f t="shared" si="0"/>
        <v>68953</v>
      </c>
      <c r="J16" s="38">
        <f t="shared" si="0"/>
        <v>148727</v>
      </c>
      <c r="K16" s="38">
        <f t="shared" si="0"/>
        <v>55670</v>
      </c>
      <c r="L16" s="38">
        <f t="shared" si="0"/>
        <v>91287</v>
      </c>
      <c r="M16" s="39">
        <f t="shared" si="0"/>
        <v>124623</v>
      </c>
      <c r="N16" s="39">
        <f t="shared" si="0"/>
        <v>240014</v>
      </c>
      <c r="O16" s="38">
        <f t="shared" si="0"/>
        <v>190489</v>
      </c>
      <c r="P16" s="38">
        <f t="shared" si="0"/>
        <v>472377</v>
      </c>
      <c r="Q16" s="38">
        <f t="shared" si="0"/>
        <v>116299</v>
      </c>
      <c r="R16" s="38">
        <f t="shared" si="0"/>
        <v>197351</v>
      </c>
      <c r="S16" s="39">
        <f t="shared" si="0"/>
        <v>306788</v>
      </c>
      <c r="T16" s="39">
        <f t="shared" si="0"/>
        <v>669728</v>
      </c>
    </row>
    <row r="17" spans="1:21" s="6" customFormat="1" ht="21" customHeight="1" x14ac:dyDescent="0.25">
      <c r="A17" s="99" t="s">
        <v>229</v>
      </c>
      <c r="B17" s="99"/>
      <c r="C17" s="28">
        <f>(C16-(C19+C20+C21+C22+C23+C24))/(C19+C20+C21+C22+C23+C24)</f>
        <v>-4.8023373307119303E-2</v>
      </c>
      <c r="D17" s="28">
        <f t="shared" ref="D17:T17" si="1">(D16-(D19+D20+D21+D22+D23+D24))/(D19+D20+D21+D22+D23+D24)</f>
        <v>3.385437657723572E-3</v>
      </c>
      <c r="E17" s="28">
        <f t="shared" si="1"/>
        <v>0.12271767712306951</v>
      </c>
      <c r="F17" s="28">
        <f t="shared" si="1"/>
        <v>7.8960753596061112E-2</v>
      </c>
      <c r="G17" s="29">
        <f t="shared" si="1"/>
        <v>2.7302401620529645E-3</v>
      </c>
      <c r="H17" s="29">
        <f t="shared" si="1"/>
        <v>2.1037874827733689E-2</v>
      </c>
      <c r="I17" s="28">
        <f t="shared" si="1"/>
        <v>1.4268272950590589E-2</v>
      </c>
      <c r="J17" s="28">
        <f t="shared" si="1"/>
        <v>1.8315394517021334E-2</v>
      </c>
      <c r="K17" s="28">
        <f t="shared" si="1"/>
        <v>0.32509759116442921</v>
      </c>
      <c r="L17" s="28">
        <f t="shared" si="1"/>
        <v>0.32877729257641919</v>
      </c>
      <c r="M17" s="29">
        <f t="shared" si="1"/>
        <v>0.13298786308468566</v>
      </c>
      <c r="N17" s="29">
        <f t="shared" si="1"/>
        <v>0.11763336313515124</v>
      </c>
      <c r="O17" s="28">
        <f t="shared" si="1"/>
        <v>-2.6378737541528238E-2</v>
      </c>
      <c r="P17" s="28">
        <f t="shared" si="1"/>
        <v>8.0386675487078806E-3</v>
      </c>
      <c r="Q17" s="28">
        <f t="shared" si="1"/>
        <v>0.21127127293936301</v>
      </c>
      <c r="R17" s="28">
        <f t="shared" si="1"/>
        <v>0.18172836253458041</v>
      </c>
      <c r="S17" s="29">
        <f t="shared" si="1"/>
        <v>5.1854188381150912E-2</v>
      </c>
      <c r="T17" s="29">
        <f t="shared" si="1"/>
        <v>5.3674254104705388E-2</v>
      </c>
      <c r="U17" s="66"/>
    </row>
    <row r="18" spans="1:21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-0.24060408765144367</v>
      </c>
      <c r="D18" s="19">
        <f t="shared" ref="D18:T18" si="2">(D16-(D89+D90+D91+D92+D93+D94))/(D89+D90+D91+D92+D93+D94)</f>
        <v>-0.18959050094399624</v>
      </c>
      <c r="E18" s="19">
        <f t="shared" si="2"/>
        <v>0.98127512172804809</v>
      </c>
      <c r="F18" s="19">
        <f t="shared" si="2"/>
        <v>0.75020214187884693</v>
      </c>
      <c r="G18" s="32">
        <f t="shared" si="2"/>
        <v>-4.447556702545058E-2</v>
      </c>
      <c r="H18" s="32">
        <f t="shared" si="2"/>
        <v>-6.5772109738307313E-2</v>
      </c>
      <c r="I18" s="19">
        <f t="shared" si="2"/>
        <v>-0.22465479242567354</v>
      </c>
      <c r="J18" s="19">
        <f t="shared" si="2"/>
        <v>-0.20446850277877326</v>
      </c>
      <c r="K18" s="19">
        <f t="shared" si="2"/>
        <v>1.3620009334295049</v>
      </c>
      <c r="L18" s="19">
        <f t="shared" si="2"/>
        <v>1.0461972967520679</v>
      </c>
      <c r="M18" s="32">
        <f t="shared" si="2"/>
        <v>0.10775015333197038</v>
      </c>
      <c r="N18" s="32">
        <f t="shared" si="2"/>
        <v>3.6482039677672891E-2</v>
      </c>
      <c r="O18" s="19">
        <f t="shared" si="2"/>
        <v>-0.23490711918867357</v>
      </c>
      <c r="P18" s="19">
        <f t="shared" si="2"/>
        <v>-0.19433448344672438</v>
      </c>
      <c r="Q18" s="19">
        <f t="shared" si="2"/>
        <v>1.1469263429942773</v>
      </c>
      <c r="R18" s="19">
        <f t="shared" si="2"/>
        <v>0.87571045678331783</v>
      </c>
      <c r="S18" s="32">
        <f t="shared" si="2"/>
        <v>1.2017351432482806E-2</v>
      </c>
      <c r="T18" s="32">
        <f t="shared" si="2"/>
        <v>-3.1531394741827215E-2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10329</v>
      </c>
      <c r="D19" s="1">
        <v>16795</v>
      </c>
      <c r="E19" s="1">
        <v>2000</v>
      </c>
      <c r="F19" s="1">
        <v>3764</v>
      </c>
      <c r="G19" s="31">
        <v>12329</v>
      </c>
      <c r="H19" s="31">
        <v>20559</v>
      </c>
      <c r="I19" s="1">
        <v>7555</v>
      </c>
      <c r="J19" s="1">
        <v>13799</v>
      </c>
      <c r="K19" s="1">
        <v>1629</v>
      </c>
      <c r="L19" s="1">
        <v>2800</v>
      </c>
      <c r="M19" s="31">
        <v>9184</v>
      </c>
      <c r="N19" s="31">
        <v>16599</v>
      </c>
      <c r="O19" s="1">
        <v>17884</v>
      </c>
      <c r="P19" s="1">
        <v>30594</v>
      </c>
      <c r="Q19" s="1">
        <v>3629</v>
      </c>
      <c r="R19" s="1">
        <v>6564</v>
      </c>
      <c r="S19" s="31">
        <v>21513</v>
      </c>
      <c r="T19" s="31">
        <v>37158</v>
      </c>
    </row>
    <row r="20" spans="1:21" s="6" customFormat="1" ht="21" customHeight="1" x14ac:dyDescent="0.25">
      <c r="A20" s="22">
        <v>2024</v>
      </c>
      <c r="B20" s="9">
        <v>2</v>
      </c>
      <c r="C20" s="10">
        <v>9044</v>
      </c>
      <c r="D20" s="10">
        <v>13403</v>
      </c>
      <c r="E20" s="10">
        <v>2721</v>
      </c>
      <c r="F20" s="10">
        <v>4649</v>
      </c>
      <c r="G20" s="31">
        <v>11765</v>
      </c>
      <c r="H20" s="31">
        <v>18052</v>
      </c>
      <c r="I20" s="10">
        <v>4858</v>
      </c>
      <c r="J20" s="10">
        <v>7515</v>
      </c>
      <c r="K20" s="10">
        <v>1521</v>
      </c>
      <c r="L20" s="10">
        <v>2671</v>
      </c>
      <c r="M20" s="31">
        <v>6379</v>
      </c>
      <c r="N20" s="31">
        <v>10186</v>
      </c>
      <c r="O20" s="10">
        <v>13902</v>
      </c>
      <c r="P20" s="10">
        <v>20918</v>
      </c>
      <c r="Q20" s="10">
        <v>4242</v>
      </c>
      <c r="R20" s="10">
        <v>7320</v>
      </c>
      <c r="S20" s="31">
        <v>18144</v>
      </c>
      <c r="T20" s="31">
        <v>28238</v>
      </c>
    </row>
    <row r="21" spans="1:21" s="6" customFormat="1" ht="21" customHeight="1" x14ac:dyDescent="0.25">
      <c r="A21" s="21">
        <v>2024</v>
      </c>
      <c r="B21" s="4">
        <v>3</v>
      </c>
      <c r="C21" s="1">
        <v>13779</v>
      </c>
      <c r="D21" s="1">
        <v>24163</v>
      </c>
      <c r="E21" s="1">
        <v>5049</v>
      </c>
      <c r="F21" s="1">
        <v>8227</v>
      </c>
      <c r="G21" s="31">
        <v>18828</v>
      </c>
      <c r="H21" s="31">
        <v>32390</v>
      </c>
      <c r="I21" s="1">
        <v>9447</v>
      </c>
      <c r="J21" s="1">
        <v>17669</v>
      </c>
      <c r="K21" s="1">
        <v>3444</v>
      </c>
      <c r="L21" s="1">
        <v>5531</v>
      </c>
      <c r="M21" s="31">
        <v>12891</v>
      </c>
      <c r="N21" s="31">
        <v>23200</v>
      </c>
      <c r="O21" s="1">
        <v>23226</v>
      </c>
      <c r="P21" s="1">
        <v>41832</v>
      </c>
      <c r="Q21" s="1">
        <v>8493</v>
      </c>
      <c r="R21" s="1">
        <v>13758</v>
      </c>
      <c r="S21" s="31">
        <v>31719</v>
      </c>
      <c r="T21" s="31">
        <v>55590</v>
      </c>
    </row>
    <row r="22" spans="1:21" s="6" customFormat="1" ht="21" customHeight="1" x14ac:dyDescent="0.25">
      <c r="A22" s="22">
        <v>2024</v>
      </c>
      <c r="B22" s="9">
        <v>4</v>
      </c>
      <c r="C22" s="10">
        <v>19364</v>
      </c>
      <c r="D22" s="10">
        <v>37690</v>
      </c>
      <c r="E22" s="10">
        <v>10633</v>
      </c>
      <c r="F22" s="10">
        <v>17639</v>
      </c>
      <c r="G22" s="31">
        <v>29997</v>
      </c>
      <c r="H22" s="31">
        <v>55329</v>
      </c>
      <c r="I22" s="10">
        <v>16199</v>
      </c>
      <c r="J22" s="10">
        <v>35016</v>
      </c>
      <c r="K22" s="10">
        <v>8307</v>
      </c>
      <c r="L22" s="10">
        <v>13413</v>
      </c>
      <c r="M22" s="31">
        <v>24506</v>
      </c>
      <c r="N22" s="31">
        <v>48429</v>
      </c>
      <c r="O22" s="10">
        <v>35563</v>
      </c>
      <c r="P22" s="10">
        <v>72706</v>
      </c>
      <c r="Q22" s="10">
        <v>18940</v>
      </c>
      <c r="R22" s="10">
        <v>31052</v>
      </c>
      <c r="S22" s="31">
        <v>54503</v>
      </c>
      <c r="T22" s="31">
        <v>103758</v>
      </c>
    </row>
    <row r="23" spans="1:21" s="6" customFormat="1" ht="21" customHeight="1" x14ac:dyDescent="0.25">
      <c r="A23" s="21">
        <v>2024</v>
      </c>
      <c r="B23" s="4">
        <v>5</v>
      </c>
      <c r="C23" s="1">
        <v>28831</v>
      </c>
      <c r="D23" s="1">
        <v>63860</v>
      </c>
      <c r="E23" s="1">
        <v>16964</v>
      </c>
      <c r="F23" s="1">
        <v>28889</v>
      </c>
      <c r="G23" s="31">
        <v>45795</v>
      </c>
      <c r="H23" s="31">
        <v>92749</v>
      </c>
      <c r="I23" s="1">
        <v>15755</v>
      </c>
      <c r="J23" s="1">
        <v>37725</v>
      </c>
      <c r="K23" s="1">
        <v>14298</v>
      </c>
      <c r="L23" s="1">
        <v>22863</v>
      </c>
      <c r="M23" s="31">
        <v>30053</v>
      </c>
      <c r="N23" s="31">
        <v>60588</v>
      </c>
      <c r="O23" s="1">
        <v>44586</v>
      </c>
      <c r="P23" s="1">
        <v>101585</v>
      </c>
      <c r="Q23" s="1">
        <v>31262</v>
      </c>
      <c r="R23" s="1">
        <v>51752</v>
      </c>
      <c r="S23" s="31">
        <v>75848</v>
      </c>
      <c r="T23" s="31">
        <v>153337</v>
      </c>
    </row>
    <row r="24" spans="1:21" s="6" customFormat="1" ht="21" customHeight="1" x14ac:dyDescent="0.25">
      <c r="A24" s="22">
        <v>2024</v>
      </c>
      <c r="B24" s="9">
        <v>6</v>
      </c>
      <c r="C24" s="10">
        <v>46320</v>
      </c>
      <c r="D24" s="10">
        <v>166647</v>
      </c>
      <c r="E24" s="10">
        <v>16635</v>
      </c>
      <c r="F24" s="10">
        <v>35134</v>
      </c>
      <c r="G24" s="31">
        <v>62955</v>
      </c>
      <c r="H24" s="31">
        <v>201781</v>
      </c>
      <c r="I24" s="10">
        <v>14169</v>
      </c>
      <c r="J24" s="10">
        <v>34328</v>
      </c>
      <c r="K24" s="10">
        <v>12813</v>
      </c>
      <c r="L24" s="10">
        <v>21422</v>
      </c>
      <c r="M24" s="31">
        <v>26982</v>
      </c>
      <c r="N24" s="31">
        <v>55750</v>
      </c>
      <c r="O24" s="10">
        <v>60489</v>
      </c>
      <c r="P24" s="10">
        <v>200975</v>
      </c>
      <c r="Q24" s="10">
        <v>29448</v>
      </c>
      <c r="R24" s="10">
        <v>56556</v>
      </c>
      <c r="S24" s="31">
        <v>89937</v>
      </c>
      <c r="T24" s="31">
        <v>257531</v>
      </c>
    </row>
    <row r="25" spans="1:21" s="6" customFormat="1" ht="21" customHeight="1" x14ac:dyDescent="0.25">
      <c r="A25" s="21">
        <v>2024</v>
      </c>
      <c r="B25" s="4">
        <v>7</v>
      </c>
      <c r="C25" s="1">
        <v>47390</v>
      </c>
      <c r="D25" s="1">
        <v>288905</v>
      </c>
      <c r="E25" s="1">
        <v>14230</v>
      </c>
      <c r="F25" s="1">
        <v>32233</v>
      </c>
      <c r="G25" s="31">
        <v>61620</v>
      </c>
      <c r="H25" s="31">
        <v>321138</v>
      </c>
      <c r="I25" s="1">
        <v>17375</v>
      </c>
      <c r="J25" s="1">
        <v>66563</v>
      </c>
      <c r="K25" s="1">
        <v>11311</v>
      </c>
      <c r="L25" s="1">
        <v>20284</v>
      </c>
      <c r="M25" s="31">
        <v>28686</v>
      </c>
      <c r="N25" s="31">
        <v>86847</v>
      </c>
      <c r="O25" s="1">
        <v>64765</v>
      </c>
      <c r="P25" s="1">
        <v>355468</v>
      </c>
      <c r="Q25" s="1">
        <v>25541</v>
      </c>
      <c r="R25" s="1">
        <v>52517</v>
      </c>
      <c r="S25" s="31">
        <v>90306</v>
      </c>
      <c r="T25" s="31">
        <v>407985</v>
      </c>
    </row>
    <row r="26" spans="1:21" s="6" customFormat="1" ht="21" customHeight="1" x14ac:dyDescent="0.25">
      <c r="A26" s="22">
        <v>2024</v>
      </c>
      <c r="B26" s="9">
        <v>8</v>
      </c>
      <c r="C26" s="10">
        <v>55836</v>
      </c>
      <c r="D26" s="10">
        <v>327431</v>
      </c>
      <c r="E26" s="10">
        <v>12800</v>
      </c>
      <c r="F26" s="10">
        <v>28581</v>
      </c>
      <c r="G26" s="31">
        <v>68636</v>
      </c>
      <c r="H26" s="31">
        <v>356012</v>
      </c>
      <c r="I26" s="10">
        <v>28396</v>
      </c>
      <c r="J26" s="10">
        <v>99774</v>
      </c>
      <c r="K26" s="10">
        <v>10811</v>
      </c>
      <c r="L26" s="10">
        <v>19533</v>
      </c>
      <c r="M26" s="31">
        <v>39207</v>
      </c>
      <c r="N26" s="31">
        <v>119307</v>
      </c>
      <c r="O26" s="10">
        <v>84232</v>
      </c>
      <c r="P26" s="10">
        <v>427205</v>
      </c>
      <c r="Q26" s="10">
        <v>23611</v>
      </c>
      <c r="R26" s="10">
        <v>48114</v>
      </c>
      <c r="S26" s="31">
        <v>107843</v>
      </c>
      <c r="T26" s="31">
        <v>475319</v>
      </c>
    </row>
    <row r="27" spans="1:21" s="6" customFormat="1" ht="21" customHeight="1" x14ac:dyDescent="0.25">
      <c r="A27" s="21">
        <v>2024</v>
      </c>
      <c r="B27" s="4">
        <v>9</v>
      </c>
      <c r="C27" s="1">
        <v>25550</v>
      </c>
      <c r="D27" s="1">
        <v>110388</v>
      </c>
      <c r="E27" s="1">
        <v>19315</v>
      </c>
      <c r="F27" s="1">
        <v>36163</v>
      </c>
      <c r="G27" s="31">
        <v>44865</v>
      </c>
      <c r="H27" s="31">
        <v>146551</v>
      </c>
      <c r="I27" s="1">
        <v>13923</v>
      </c>
      <c r="J27" s="1">
        <v>38446</v>
      </c>
      <c r="K27" s="1">
        <v>17527</v>
      </c>
      <c r="L27" s="1">
        <v>29903</v>
      </c>
      <c r="M27" s="31">
        <v>31450</v>
      </c>
      <c r="N27" s="31">
        <v>68349</v>
      </c>
      <c r="O27" s="1">
        <v>39473</v>
      </c>
      <c r="P27" s="1">
        <v>148834</v>
      </c>
      <c r="Q27" s="1">
        <v>36842</v>
      </c>
      <c r="R27" s="1">
        <v>66066</v>
      </c>
      <c r="S27" s="31">
        <v>76315</v>
      </c>
      <c r="T27" s="31">
        <v>214900</v>
      </c>
    </row>
    <row r="28" spans="1:21" s="6" customFormat="1" ht="21" customHeight="1" x14ac:dyDescent="0.25">
      <c r="A28" s="22">
        <v>2024</v>
      </c>
      <c r="B28" s="9">
        <v>10</v>
      </c>
      <c r="C28" s="10">
        <v>12402</v>
      </c>
      <c r="D28" s="10">
        <v>22723</v>
      </c>
      <c r="E28" s="10">
        <v>16976</v>
      </c>
      <c r="F28" s="10">
        <v>27482</v>
      </c>
      <c r="G28" s="31">
        <v>29378</v>
      </c>
      <c r="H28" s="31">
        <v>50205</v>
      </c>
      <c r="I28" s="10">
        <v>9416</v>
      </c>
      <c r="J28" s="10">
        <v>20145</v>
      </c>
      <c r="K28" s="10">
        <v>13869</v>
      </c>
      <c r="L28" s="10">
        <v>22527</v>
      </c>
      <c r="M28" s="31">
        <v>23285</v>
      </c>
      <c r="N28" s="31">
        <v>42672</v>
      </c>
      <c r="O28" s="10">
        <v>21818</v>
      </c>
      <c r="P28" s="10">
        <v>42868</v>
      </c>
      <c r="Q28" s="10">
        <v>30845</v>
      </c>
      <c r="R28" s="10">
        <v>50009</v>
      </c>
      <c r="S28" s="31">
        <v>52663</v>
      </c>
      <c r="T28" s="31">
        <v>92877</v>
      </c>
    </row>
    <row r="29" spans="1:21" s="6" customFormat="1" ht="21" customHeight="1" x14ac:dyDescent="0.25">
      <c r="A29" s="21">
        <v>2024</v>
      </c>
      <c r="B29" s="4">
        <v>11</v>
      </c>
      <c r="C29" s="1">
        <v>11261</v>
      </c>
      <c r="D29" s="1">
        <v>18196</v>
      </c>
      <c r="E29" s="1">
        <v>4489</v>
      </c>
      <c r="F29" s="1">
        <v>7779</v>
      </c>
      <c r="G29" s="31">
        <v>15750</v>
      </c>
      <c r="H29" s="31">
        <v>25975</v>
      </c>
      <c r="I29" s="1">
        <v>6510</v>
      </c>
      <c r="J29" s="1">
        <v>11331</v>
      </c>
      <c r="K29" s="1">
        <v>2587</v>
      </c>
      <c r="L29" s="1">
        <v>4865</v>
      </c>
      <c r="M29" s="31">
        <v>9097</v>
      </c>
      <c r="N29" s="31">
        <v>16196</v>
      </c>
      <c r="O29" s="1">
        <v>17771</v>
      </c>
      <c r="P29" s="1">
        <v>29527</v>
      </c>
      <c r="Q29" s="1">
        <v>7076</v>
      </c>
      <c r="R29" s="1">
        <v>12644</v>
      </c>
      <c r="S29" s="31">
        <v>24847</v>
      </c>
      <c r="T29" s="31">
        <v>42171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12912</v>
      </c>
      <c r="D30" s="44">
        <v>20689</v>
      </c>
      <c r="E30" s="44">
        <v>2658</v>
      </c>
      <c r="F30" s="44">
        <v>4345</v>
      </c>
      <c r="G30" s="45">
        <v>15570</v>
      </c>
      <c r="H30" s="45">
        <v>25034</v>
      </c>
      <c r="I30" s="44">
        <v>10720</v>
      </c>
      <c r="J30" s="44">
        <v>17214</v>
      </c>
      <c r="K30" s="44">
        <v>1805</v>
      </c>
      <c r="L30" s="44">
        <v>3183</v>
      </c>
      <c r="M30" s="45">
        <v>12525</v>
      </c>
      <c r="N30" s="45">
        <v>20397</v>
      </c>
      <c r="O30" s="44">
        <v>23632</v>
      </c>
      <c r="P30" s="44">
        <v>37903</v>
      </c>
      <c r="Q30" s="44">
        <v>4463</v>
      </c>
      <c r="R30" s="44">
        <v>7528</v>
      </c>
      <c r="S30" s="45">
        <v>28095</v>
      </c>
      <c r="T30" s="45">
        <v>45431</v>
      </c>
    </row>
    <row r="31" spans="1:21" s="6" customFormat="1" ht="21" customHeight="1" x14ac:dyDescent="0.25">
      <c r="A31" s="85" t="s">
        <v>211</v>
      </c>
      <c r="B31" s="85"/>
      <c r="C31" s="38">
        <f>SUM(C19:C30)</f>
        <v>293018</v>
      </c>
      <c r="D31" s="38">
        <f t="shared" ref="D31:T31" si="3">SUM(D19:D30)</f>
        <v>1110890</v>
      </c>
      <c r="E31" s="38">
        <f t="shared" si="3"/>
        <v>124470</v>
      </c>
      <c r="F31" s="38">
        <f t="shared" si="3"/>
        <v>234885</v>
      </c>
      <c r="G31" s="39">
        <f t="shared" si="3"/>
        <v>417488</v>
      </c>
      <c r="H31" s="39">
        <f t="shared" si="3"/>
        <v>1345775</v>
      </c>
      <c r="I31" s="38">
        <f t="shared" si="3"/>
        <v>154323</v>
      </c>
      <c r="J31" s="38">
        <f t="shared" si="3"/>
        <v>399525</v>
      </c>
      <c r="K31" s="38">
        <f t="shared" si="3"/>
        <v>99922</v>
      </c>
      <c r="L31" s="38">
        <f t="shared" si="3"/>
        <v>168995</v>
      </c>
      <c r="M31" s="39">
        <f t="shared" si="3"/>
        <v>254245</v>
      </c>
      <c r="N31" s="39">
        <f t="shared" si="3"/>
        <v>568520</v>
      </c>
      <c r="O31" s="38">
        <f t="shared" si="3"/>
        <v>447341</v>
      </c>
      <c r="P31" s="38">
        <f t="shared" si="3"/>
        <v>1510415</v>
      </c>
      <c r="Q31" s="38">
        <f t="shared" si="3"/>
        <v>224392</v>
      </c>
      <c r="R31" s="38">
        <f t="shared" si="3"/>
        <v>403880</v>
      </c>
      <c r="S31" s="39">
        <f t="shared" si="3"/>
        <v>671733</v>
      </c>
      <c r="T31" s="39">
        <f t="shared" si="3"/>
        <v>1914295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2.1272520827918303E-3</v>
      </c>
      <c r="D32" s="20">
        <f t="shared" si="4"/>
        <v>-1.0333286116834997E-2</v>
      </c>
      <c r="E32" s="20">
        <f t="shared" si="4"/>
        <v>0.16713238189899293</v>
      </c>
      <c r="F32" s="20">
        <f t="shared" si="4"/>
        <v>0.11275078759741336</v>
      </c>
      <c r="G32" s="34">
        <f t="shared" si="4"/>
        <v>4.6225710576831509E-2</v>
      </c>
      <c r="H32" s="34">
        <f t="shared" si="4"/>
        <v>9.1490985877049191E-3</v>
      </c>
      <c r="I32" s="20">
        <f t="shared" si="4"/>
        <v>-5.519230062814532E-2</v>
      </c>
      <c r="J32" s="20">
        <f t="shared" si="4"/>
        <v>-6.3708373368329782E-2</v>
      </c>
      <c r="K32" s="20">
        <f t="shared" si="4"/>
        <v>0.15752282099995366</v>
      </c>
      <c r="L32" s="20">
        <f t="shared" si="4"/>
        <v>0.17178616003328248</v>
      </c>
      <c r="M32" s="34">
        <f t="shared" si="4"/>
        <v>1.8356818418501814E-2</v>
      </c>
      <c r="N32" s="34">
        <f t="shared" si="4"/>
        <v>-4.2211829821519279E-3</v>
      </c>
      <c r="O32" s="20">
        <f t="shared" si="4"/>
        <v>-1.8416444680449562E-2</v>
      </c>
      <c r="P32" s="20">
        <f t="shared" si="4"/>
        <v>-2.5034872860103835E-2</v>
      </c>
      <c r="Q32" s="20">
        <f t="shared" si="4"/>
        <v>0.16283360107788775</v>
      </c>
      <c r="R32" s="20">
        <f t="shared" si="4"/>
        <v>0.13671352781413151</v>
      </c>
      <c r="S32" s="34">
        <f t="shared" si="4"/>
        <v>3.5500012332280978E-2</v>
      </c>
      <c r="T32" s="34">
        <f t="shared" si="4"/>
        <v>5.1409710874852459E-3</v>
      </c>
    </row>
    <row r="33" spans="1:22" ht="21" customHeight="1" thickTop="1" x14ac:dyDescent="0.25">
      <c r="A33" s="3">
        <v>2023</v>
      </c>
      <c r="B33" s="17">
        <v>1</v>
      </c>
      <c r="C33" s="18">
        <v>9225</v>
      </c>
      <c r="D33" s="18">
        <v>18500</v>
      </c>
      <c r="E33" s="18">
        <v>1710</v>
      </c>
      <c r="F33" s="18">
        <v>4049</v>
      </c>
      <c r="G33" s="37">
        <v>10935</v>
      </c>
      <c r="H33" s="37">
        <v>22549</v>
      </c>
      <c r="I33" s="18">
        <v>7451</v>
      </c>
      <c r="J33" s="18">
        <v>14072</v>
      </c>
      <c r="K33" s="18">
        <v>1202</v>
      </c>
      <c r="L33" s="18">
        <v>2345</v>
      </c>
      <c r="M33" s="37">
        <v>8653</v>
      </c>
      <c r="N33" s="37">
        <v>16417</v>
      </c>
      <c r="O33" s="18">
        <v>16676</v>
      </c>
      <c r="P33" s="18">
        <v>32572</v>
      </c>
      <c r="Q33" s="18">
        <v>2912</v>
      </c>
      <c r="R33" s="18">
        <v>6394</v>
      </c>
      <c r="S33" s="37">
        <v>19588</v>
      </c>
      <c r="T33" s="37">
        <v>38966</v>
      </c>
    </row>
    <row r="34" spans="1:22" ht="21" customHeight="1" x14ac:dyDescent="0.25">
      <c r="A34" s="26">
        <v>2023</v>
      </c>
      <c r="B34" s="11">
        <v>2</v>
      </c>
      <c r="C34" s="12">
        <v>7680</v>
      </c>
      <c r="D34" s="12">
        <v>13429</v>
      </c>
      <c r="E34" s="12">
        <v>1778</v>
      </c>
      <c r="F34" s="12">
        <v>3778</v>
      </c>
      <c r="G34" s="36">
        <v>9458</v>
      </c>
      <c r="H34" s="36">
        <v>17207</v>
      </c>
      <c r="I34" s="12">
        <v>3782</v>
      </c>
      <c r="J34" s="12">
        <v>6550</v>
      </c>
      <c r="K34" s="12">
        <v>1374</v>
      </c>
      <c r="L34" s="12">
        <v>2365</v>
      </c>
      <c r="M34" s="36">
        <v>5156</v>
      </c>
      <c r="N34" s="36">
        <v>8915</v>
      </c>
      <c r="O34" s="12">
        <v>11462</v>
      </c>
      <c r="P34" s="12">
        <v>19979</v>
      </c>
      <c r="Q34" s="12">
        <v>3152</v>
      </c>
      <c r="R34" s="12">
        <v>6143</v>
      </c>
      <c r="S34" s="36">
        <v>14614</v>
      </c>
      <c r="T34" s="36">
        <v>26122</v>
      </c>
      <c r="V34" s="64"/>
    </row>
    <row r="35" spans="1:22" ht="21" customHeight="1" x14ac:dyDescent="0.25">
      <c r="A35" s="25">
        <v>2023</v>
      </c>
      <c r="B35" s="5">
        <v>3</v>
      </c>
      <c r="C35" s="2">
        <v>9121</v>
      </c>
      <c r="D35" s="2">
        <v>16056</v>
      </c>
      <c r="E35" s="2">
        <v>3341</v>
      </c>
      <c r="F35" s="2">
        <v>6140</v>
      </c>
      <c r="G35" s="36">
        <v>12462</v>
      </c>
      <c r="H35" s="36">
        <v>22196</v>
      </c>
      <c r="I35" s="2">
        <v>7760</v>
      </c>
      <c r="J35" s="2">
        <v>15858</v>
      </c>
      <c r="K35" s="2">
        <v>2714</v>
      </c>
      <c r="L35" s="2">
        <v>4731</v>
      </c>
      <c r="M35" s="36">
        <v>10474</v>
      </c>
      <c r="N35" s="36">
        <v>20589</v>
      </c>
      <c r="O35" s="2">
        <v>16881</v>
      </c>
      <c r="P35" s="2">
        <v>31914</v>
      </c>
      <c r="Q35" s="2">
        <v>6055</v>
      </c>
      <c r="R35" s="2">
        <v>10871</v>
      </c>
      <c r="S35" s="36">
        <v>22936</v>
      </c>
      <c r="T35" s="36">
        <v>42785</v>
      </c>
      <c r="V35" s="65"/>
    </row>
    <row r="36" spans="1:22" ht="21" customHeight="1" x14ac:dyDescent="0.25">
      <c r="A36" s="26">
        <v>2023</v>
      </c>
      <c r="B36" s="11">
        <v>4</v>
      </c>
      <c r="C36" s="12">
        <v>19565</v>
      </c>
      <c r="D36" s="12">
        <v>40655</v>
      </c>
      <c r="E36" s="12">
        <v>8642</v>
      </c>
      <c r="F36" s="12">
        <v>13823</v>
      </c>
      <c r="G36" s="36">
        <v>28207</v>
      </c>
      <c r="H36" s="36">
        <v>54478</v>
      </c>
      <c r="I36" s="12">
        <v>16182</v>
      </c>
      <c r="J36" s="12">
        <v>34993</v>
      </c>
      <c r="K36" s="12">
        <v>7235</v>
      </c>
      <c r="L36" s="12">
        <v>11677</v>
      </c>
      <c r="M36" s="36">
        <v>23417</v>
      </c>
      <c r="N36" s="36">
        <v>46670</v>
      </c>
      <c r="O36" s="12">
        <v>35747</v>
      </c>
      <c r="P36" s="12">
        <v>75648</v>
      </c>
      <c r="Q36" s="12">
        <v>15877</v>
      </c>
      <c r="R36" s="12">
        <v>25500</v>
      </c>
      <c r="S36" s="36">
        <v>51624</v>
      </c>
      <c r="T36" s="36">
        <v>101148</v>
      </c>
    </row>
    <row r="37" spans="1:22" ht="21" customHeight="1" x14ac:dyDescent="0.25">
      <c r="A37" s="25">
        <v>2023</v>
      </c>
      <c r="B37" s="5">
        <v>5</v>
      </c>
      <c r="C37" s="2">
        <v>18831</v>
      </c>
      <c r="D37" s="2">
        <v>43151</v>
      </c>
      <c r="E37" s="2">
        <v>13516</v>
      </c>
      <c r="F37" s="2">
        <v>23242</v>
      </c>
      <c r="G37" s="36">
        <v>32347</v>
      </c>
      <c r="H37" s="36">
        <v>66393</v>
      </c>
      <c r="I37" s="2">
        <v>14656</v>
      </c>
      <c r="J37" s="2">
        <v>34596</v>
      </c>
      <c r="K37" s="2">
        <v>11778</v>
      </c>
      <c r="L37" s="2">
        <v>19236</v>
      </c>
      <c r="M37" s="36">
        <v>26434</v>
      </c>
      <c r="N37" s="36">
        <v>53832</v>
      </c>
      <c r="O37" s="2">
        <v>33487</v>
      </c>
      <c r="P37" s="2">
        <v>77747</v>
      </c>
      <c r="Q37" s="2">
        <v>25294</v>
      </c>
      <c r="R37" s="2">
        <v>42478</v>
      </c>
      <c r="S37" s="36">
        <v>58781</v>
      </c>
      <c r="T37" s="36">
        <v>120225</v>
      </c>
    </row>
    <row r="38" spans="1:22" ht="21" customHeight="1" x14ac:dyDescent="0.25">
      <c r="A38" s="26">
        <v>2023</v>
      </c>
      <c r="B38" s="11">
        <v>6</v>
      </c>
      <c r="C38" s="12">
        <v>46006</v>
      </c>
      <c r="D38" s="12">
        <v>169900</v>
      </c>
      <c r="E38" s="12">
        <v>14451</v>
      </c>
      <c r="F38" s="12">
        <v>31388</v>
      </c>
      <c r="G38" s="36">
        <v>60457</v>
      </c>
      <c r="H38" s="36">
        <v>201288</v>
      </c>
      <c r="I38" s="12">
        <v>15574</v>
      </c>
      <c r="J38" s="12">
        <v>35859</v>
      </c>
      <c r="K38" s="12">
        <v>10956</v>
      </c>
      <c r="L38" s="12">
        <v>18687</v>
      </c>
      <c r="M38" s="36">
        <v>26530</v>
      </c>
      <c r="N38" s="36">
        <v>54546</v>
      </c>
      <c r="O38" s="12">
        <v>61580</v>
      </c>
      <c r="P38" s="12">
        <v>205759</v>
      </c>
      <c r="Q38" s="12">
        <v>25407</v>
      </c>
      <c r="R38" s="12">
        <v>50075</v>
      </c>
      <c r="S38" s="36">
        <v>86987</v>
      </c>
      <c r="T38" s="36">
        <v>255834</v>
      </c>
    </row>
    <row r="39" spans="1:22" ht="21" customHeight="1" x14ac:dyDescent="0.25">
      <c r="A39" s="25">
        <v>2023</v>
      </c>
      <c r="B39" s="5">
        <v>7</v>
      </c>
      <c r="C39" s="2">
        <v>54521</v>
      </c>
      <c r="D39" s="2">
        <v>283185</v>
      </c>
      <c r="E39" s="2">
        <v>13356</v>
      </c>
      <c r="F39" s="2">
        <v>32151</v>
      </c>
      <c r="G39" s="36">
        <v>67877</v>
      </c>
      <c r="H39" s="36">
        <v>315336</v>
      </c>
      <c r="I39" s="2">
        <v>21291</v>
      </c>
      <c r="J39" s="2">
        <v>75699</v>
      </c>
      <c r="K39" s="2">
        <v>10488</v>
      </c>
      <c r="L39" s="2">
        <v>17905</v>
      </c>
      <c r="M39" s="36">
        <v>31779</v>
      </c>
      <c r="N39" s="36">
        <v>93604</v>
      </c>
      <c r="O39" s="2">
        <v>75812</v>
      </c>
      <c r="P39" s="2">
        <v>358884</v>
      </c>
      <c r="Q39" s="2">
        <v>23844</v>
      </c>
      <c r="R39" s="2">
        <v>50056</v>
      </c>
      <c r="S39" s="36">
        <v>99656</v>
      </c>
      <c r="T39" s="36">
        <v>408940</v>
      </c>
    </row>
    <row r="40" spans="1:22" ht="21" customHeight="1" x14ac:dyDescent="0.25">
      <c r="A40" s="26">
        <v>2023</v>
      </c>
      <c r="B40" s="11">
        <v>8</v>
      </c>
      <c r="C40" s="12">
        <v>55600</v>
      </c>
      <c r="D40" s="12">
        <v>329802</v>
      </c>
      <c r="E40" s="12">
        <v>11213</v>
      </c>
      <c r="F40" s="12">
        <v>25237</v>
      </c>
      <c r="G40" s="36">
        <v>66813</v>
      </c>
      <c r="H40" s="36">
        <v>355039</v>
      </c>
      <c r="I40" s="12">
        <v>32219</v>
      </c>
      <c r="J40" s="12">
        <v>116237</v>
      </c>
      <c r="K40" s="12">
        <v>10306</v>
      </c>
      <c r="L40" s="12">
        <v>18206</v>
      </c>
      <c r="M40" s="36">
        <v>42525</v>
      </c>
      <c r="N40" s="36">
        <v>134443</v>
      </c>
      <c r="O40" s="12">
        <v>87819</v>
      </c>
      <c r="P40" s="12">
        <v>446039</v>
      </c>
      <c r="Q40" s="12">
        <v>21519</v>
      </c>
      <c r="R40" s="12">
        <v>43443</v>
      </c>
      <c r="S40" s="36">
        <v>109338</v>
      </c>
      <c r="T40" s="36">
        <v>489482</v>
      </c>
    </row>
    <row r="41" spans="1:22" ht="21" customHeight="1" x14ac:dyDescent="0.25">
      <c r="A41" s="25">
        <v>2023</v>
      </c>
      <c r="B41" s="5">
        <v>9</v>
      </c>
      <c r="C41" s="2">
        <v>34590</v>
      </c>
      <c r="D41" s="2">
        <v>144199</v>
      </c>
      <c r="E41" s="2">
        <v>18086</v>
      </c>
      <c r="F41" s="2">
        <v>36178</v>
      </c>
      <c r="G41" s="36">
        <v>52676</v>
      </c>
      <c r="H41" s="36">
        <v>180377</v>
      </c>
      <c r="I41" s="2">
        <v>15510</v>
      </c>
      <c r="J41" s="2">
        <v>42122</v>
      </c>
      <c r="K41" s="2">
        <v>15107</v>
      </c>
      <c r="L41" s="2">
        <v>24374</v>
      </c>
      <c r="M41" s="36">
        <v>30617</v>
      </c>
      <c r="N41" s="36">
        <v>66496</v>
      </c>
      <c r="O41" s="2">
        <v>50100</v>
      </c>
      <c r="P41" s="2">
        <v>186321</v>
      </c>
      <c r="Q41" s="2">
        <v>33193</v>
      </c>
      <c r="R41" s="2">
        <v>60552</v>
      </c>
      <c r="S41" s="36">
        <v>83293</v>
      </c>
      <c r="T41" s="36">
        <v>246873</v>
      </c>
    </row>
    <row r="42" spans="1:22" ht="21" customHeight="1" x14ac:dyDescent="0.25">
      <c r="A42" s="26">
        <v>2023</v>
      </c>
      <c r="B42" s="11">
        <v>10</v>
      </c>
      <c r="C42" s="12">
        <v>11720</v>
      </c>
      <c r="D42" s="12">
        <v>20569</v>
      </c>
      <c r="E42" s="12">
        <v>14031</v>
      </c>
      <c r="F42" s="12">
        <v>23561</v>
      </c>
      <c r="G42" s="36">
        <v>25751</v>
      </c>
      <c r="H42" s="36">
        <v>44130</v>
      </c>
      <c r="I42" s="12">
        <v>10368</v>
      </c>
      <c r="J42" s="12">
        <v>19613</v>
      </c>
      <c r="K42" s="12">
        <v>11271</v>
      </c>
      <c r="L42" s="12">
        <v>17967</v>
      </c>
      <c r="M42" s="36">
        <v>21639</v>
      </c>
      <c r="N42" s="36">
        <v>37580</v>
      </c>
      <c r="O42" s="12">
        <v>22088</v>
      </c>
      <c r="P42" s="12">
        <v>40182</v>
      </c>
      <c r="Q42" s="12">
        <v>25302</v>
      </c>
      <c r="R42" s="12">
        <v>41528</v>
      </c>
      <c r="S42" s="36">
        <v>47390</v>
      </c>
      <c r="T42" s="36">
        <v>81710</v>
      </c>
    </row>
    <row r="43" spans="1:22" ht="21" customHeight="1" x14ac:dyDescent="0.25">
      <c r="A43" s="25">
        <v>2023</v>
      </c>
      <c r="B43" s="5">
        <v>11</v>
      </c>
      <c r="C43" s="2">
        <v>10136</v>
      </c>
      <c r="D43" s="2">
        <v>17821</v>
      </c>
      <c r="E43" s="2">
        <v>4103</v>
      </c>
      <c r="F43" s="2">
        <v>6982</v>
      </c>
      <c r="G43" s="36">
        <v>14239</v>
      </c>
      <c r="H43" s="36">
        <v>24803</v>
      </c>
      <c r="I43" s="2">
        <v>6663</v>
      </c>
      <c r="J43" s="2">
        <v>11403</v>
      </c>
      <c r="K43" s="2">
        <v>2529</v>
      </c>
      <c r="L43" s="2">
        <v>4254</v>
      </c>
      <c r="M43" s="36">
        <v>9192</v>
      </c>
      <c r="N43" s="36">
        <v>15657</v>
      </c>
      <c r="O43" s="2">
        <v>16799</v>
      </c>
      <c r="P43" s="2">
        <v>29224</v>
      </c>
      <c r="Q43" s="2">
        <v>6632</v>
      </c>
      <c r="R43" s="2">
        <v>11236</v>
      </c>
      <c r="S43" s="36">
        <v>23431</v>
      </c>
      <c r="T43" s="36">
        <v>40460</v>
      </c>
    </row>
    <row r="44" spans="1:22" ht="21" customHeight="1" thickBot="1" x14ac:dyDescent="0.3">
      <c r="A44" s="46">
        <v>2023</v>
      </c>
      <c r="B44" s="47">
        <v>12</v>
      </c>
      <c r="C44" s="48">
        <v>15401</v>
      </c>
      <c r="D44" s="48">
        <v>25222</v>
      </c>
      <c r="E44" s="48">
        <v>2419</v>
      </c>
      <c r="F44" s="48">
        <v>4556</v>
      </c>
      <c r="G44" s="49">
        <v>17820</v>
      </c>
      <c r="H44" s="49">
        <v>29778</v>
      </c>
      <c r="I44" s="48">
        <v>11882</v>
      </c>
      <c r="J44" s="48">
        <v>19708</v>
      </c>
      <c r="K44" s="48">
        <v>1364</v>
      </c>
      <c r="L44" s="48">
        <v>2473</v>
      </c>
      <c r="M44" s="49">
        <v>13246</v>
      </c>
      <c r="N44" s="49">
        <v>22181</v>
      </c>
      <c r="O44" s="48">
        <v>27283</v>
      </c>
      <c r="P44" s="48">
        <v>44930</v>
      </c>
      <c r="Q44" s="48">
        <v>3783</v>
      </c>
      <c r="R44" s="48">
        <v>7029</v>
      </c>
      <c r="S44" s="49">
        <v>31066</v>
      </c>
      <c r="T44" s="49">
        <v>51959</v>
      </c>
    </row>
    <row r="45" spans="1:22" ht="21" customHeight="1" x14ac:dyDescent="0.25">
      <c r="A45" s="101" t="s">
        <v>206</v>
      </c>
      <c r="B45" s="101"/>
      <c r="C45" s="40">
        <f>SUM(C33:C44)</f>
        <v>292396</v>
      </c>
      <c r="D45" s="40">
        <f t="shared" ref="D45:T45" si="5">SUM(D33:D44)</f>
        <v>1122489</v>
      </c>
      <c r="E45" s="40">
        <f t="shared" si="5"/>
        <v>106646</v>
      </c>
      <c r="F45" s="40">
        <f t="shared" si="5"/>
        <v>211085</v>
      </c>
      <c r="G45" s="41">
        <f t="shared" si="5"/>
        <v>399042</v>
      </c>
      <c r="H45" s="41">
        <f t="shared" si="5"/>
        <v>1333574</v>
      </c>
      <c r="I45" s="40">
        <f t="shared" si="5"/>
        <v>163338</v>
      </c>
      <c r="J45" s="40">
        <f t="shared" si="5"/>
        <v>426710</v>
      </c>
      <c r="K45" s="40">
        <f t="shared" si="5"/>
        <v>86324</v>
      </c>
      <c r="L45" s="40">
        <f t="shared" si="5"/>
        <v>144220</v>
      </c>
      <c r="M45" s="41">
        <f t="shared" si="5"/>
        <v>249662</v>
      </c>
      <c r="N45" s="41">
        <f t="shared" si="5"/>
        <v>570930</v>
      </c>
      <c r="O45" s="40">
        <f t="shared" si="5"/>
        <v>455734</v>
      </c>
      <c r="P45" s="40">
        <f t="shared" si="5"/>
        <v>1549199</v>
      </c>
      <c r="Q45" s="40">
        <f t="shared" si="5"/>
        <v>192970</v>
      </c>
      <c r="R45" s="40">
        <f t="shared" si="5"/>
        <v>355305</v>
      </c>
      <c r="S45" s="41">
        <f t="shared" si="5"/>
        <v>648704</v>
      </c>
      <c r="T45" s="41">
        <f t="shared" si="5"/>
        <v>1904504</v>
      </c>
    </row>
    <row r="46" spans="1:22" ht="21" customHeight="1" thickBot="1" x14ac:dyDescent="0.3">
      <c r="A46" s="100" t="s">
        <v>207</v>
      </c>
      <c r="B46" s="100"/>
      <c r="C46" s="20">
        <f t="shared" ref="C46:T46" si="6">(C45-C59)/C59</f>
        <v>9.0382944447137709E-2</v>
      </c>
      <c r="D46" s="20">
        <f t="shared" si="6"/>
        <v>4.8879673400431145E-2</v>
      </c>
      <c r="E46" s="20">
        <f t="shared" si="6"/>
        <v>0.38215891859666401</v>
      </c>
      <c r="F46" s="20">
        <f t="shared" si="6"/>
        <v>0.31072874493927127</v>
      </c>
      <c r="G46" s="34">
        <f t="shared" si="6"/>
        <v>0.15557833648984415</v>
      </c>
      <c r="H46" s="34">
        <f t="shared" si="6"/>
        <v>8.3129538678208575E-2</v>
      </c>
      <c r="I46" s="20">
        <f t="shared" si="6"/>
        <v>0.23198648373447175</v>
      </c>
      <c r="J46" s="20">
        <f t="shared" si="6"/>
        <v>0.26942242187151377</v>
      </c>
      <c r="K46" s="20">
        <f t="shared" si="6"/>
        <v>0.54210582728929224</v>
      </c>
      <c r="L46" s="20">
        <f t="shared" si="6"/>
        <v>0.49629091663640607</v>
      </c>
      <c r="M46" s="34">
        <f t="shared" si="6"/>
        <v>0.32405241860637785</v>
      </c>
      <c r="N46" s="34">
        <f t="shared" si="6"/>
        <v>0.31997780500774514</v>
      </c>
      <c r="O46" s="20">
        <f t="shared" si="6"/>
        <v>0.13723112242351648</v>
      </c>
      <c r="P46" s="20">
        <f t="shared" si="6"/>
        <v>0.1015946538635478</v>
      </c>
      <c r="Q46" s="20">
        <f t="shared" si="6"/>
        <v>0.44940925512817625</v>
      </c>
      <c r="R46" s="20">
        <f t="shared" si="6"/>
        <v>0.38020580431886075</v>
      </c>
      <c r="S46" s="34">
        <f t="shared" si="6"/>
        <v>0.21508137642190991</v>
      </c>
      <c r="T46" s="34">
        <f t="shared" si="6"/>
        <v>0.14470357078244186</v>
      </c>
    </row>
    <row r="47" spans="1:22" ht="21" customHeight="1" thickTop="1" x14ac:dyDescent="0.25">
      <c r="A47" s="3">
        <v>2022</v>
      </c>
      <c r="B47" s="17">
        <v>1</v>
      </c>
      <c r="C47" s="18">
        <v>6884</v>
      </c>
      <c r="D47" s="18">
        <v>11793</v>
      </c>
      <c r="E47" s="18">
        <v>583</v>
      </c>
      <c r="F47" s="18">
        <v>1047</v>
      </c>
      <c r="G47" s="37">
        <v>7467</v>
      </c>
      <c r="H47" s="37">
        <v>12840</v>
      </c>
      <c r="I47" s="18">
        <v>4494</v>
      </c>
      <c r="J47" s="18">
        <v>8914</v>
      </c>
      <c r="K47" s="18">
        <v>603</v>
      </c>
      <c r="L47" s="18">
        <v>1016</v>
      </c>
      <c r="M47" s="37">
        <v>5097</v>
      </c>
      <c r="N47" s="37">
        <v>9930</v>
      </c>
      <c r="O47" s="18">
        <v>11378</v>
      </c>
      <c r="P47" s="18">
        <v>20707</v>
      </c>
      <c r="Q47" s="18">
        <v>1186</v>
      </c>
      <c r="R47" s="18">
        <v>2063</v>
      </c>
      <c r="S47" s="37">
        <v>12564</v>
      </c>
      <c r="T47" s="37">
        <v>22770</v>
      </c>
    </row>
    <row r="48" spans="1:22" ht="21" customHeight="1" x14ac:dyDescent="0.25">
      <c r="A48" s="26">
        <v>2022</v>
      </c>
      <c r="B48" s="11">
        <v>2</v>
      </c>
      <c r="C48" s="12">
        <v>7451</v>
      </c>
      <c r="D48" s="12">
        <v>10998</v>
      </c>
      <c r="E48" s="12">
        <v>881</v>
      </c>
      <c r="F48" s="12">
        <v>1515</v>
      </c>
      <c r="G48" s="36">
        <v>8332</v>
      </c>
      <c r="H48" s="36">
        <v>12513</v>
      </c>
      <c r="I48" s="12">
        <v>3850</v>
      </c>
      <c r="J48" s="12">
        <v>5968</v>
      </c>
      <c r="K48" s="12">
        <v>667</v>
      </c>
      <c r="L48" s="12">
        <v>1093</v>
      </c>
      <c r="M48" s="36">
        <v>4517</v>
      </c>
      <c r="N48" s="36">
        <v>7061</v>
      </c>
      <c r="O48" s="12">
        <v>11301</v>
      </c>
      <c r="P48" s="12">
        <v>16966</v>
      </c>
      <c r="Q48" s="12">
        <v>1548</v>
      </c>
      <c r="R48" s="12">
        <v>2608</v>
      </c>
      <c r="S48" s="36">
        <v>12849</v>
      </c>
      <c r="T48" s="36">
        <v>19574</v>
      </c>
    </row>
    <row r="49" spans="1:20" ht="21" customHeight="1" x14ac:dyDescent="0.25">
      <c r="A49" s="25">
        <v>2022</v>
      </c>
      <c r="B49" s="5">
        <v>3</v>
      </c>
      <c r="C49" s="2">
        <v>7825</v>
      </c>
      <c r="D49" s="2">
        <v>13893</v>
      </c>
      <c r="E49" s="2">
        <v>2057</v>
      </c>
      <c r="F49" s="2">
        <v>3699</v>
      </c>
      <c r="G49" s="36">
        <v>9882</v>
      </c>
      <c r="H49" s="36">
        <v>17592</v>
      </c>
      <c r="I49" s="2">
        <v>4216</v>
      </c>
      <c r="J49" s="2">
        <v>7566</v>
      </c>
      <c r="K49" s="2">
        <v>1474</v>
      </c>
      <c r="L49" s="2">
        <v>2627</v>
      </c>
      <c r="M49" s="36">
        <v>5690</v>
      </c>
      <c r="N49" s="36">
        <v>10193</v>
      </c>
      <c r="O49" s="2">
        <v>12041</v>
      </c>
      <c r="P49" s="2">
        <v>21459</v>
      </c>
      <c r="Q49" s="2">
        <v>3531</v>
      </c>
      <c r="R49" s="2">
        <v>6326</v>
      </c>
      <c r="S49" s="36">
        <v>15572</v>
      </c>
      <c r="T49" s="36">
        <v>27785</v>
      </c>
    </row>
    <row r="50" spans="1:20" ht="21" customHeight="1" x14ac:dyDescent="0.25">
      <c r="A50" s="26">
        <v>2022</v>
      </c>
      <c r="B50" s="11">
        <v>4</v>
      </c>
      <c r="C50" s="12">
        <v>15160</v>
      </c>
      <c r="D50" s="12">
        <v>28956</v>
      </c>
      <c r="E50" s="12">
        <v>5516</v>
      </c>
      <c r="F50" s="12">
        <v>9374</v>
      </c>
      <c r="G50" s="36">
        <v>20676</v>
      </c>
      <c r="H50" s="36">
        <v>38330</v>
      </c>
      <c r="I50" s="12">
        <v>11288</v>
      </c>
      <c r="J50" s="12">
        <v>21823</v>
      </c>
      <c r="K50" s="12">
        <v>4625</v>
      </c>
      <c r="L50" s="12">
        <v>7706</v>
      </c>
      <c r="M50" s="36">
        <v>15913</v>
      </c>
      <c r="N50" s="36">
        <v>29529</v>
      </c>
      <c r="O50" s="12">
        <v>26448</v>
      </c>
      <c r="P50" s="12">
        <v>50779</v>
      </c>
      <c r="Q50" s="12">
        <v>10141</v>
      </c>
      <c r="R50" s="12">
        <v>17080</v>
      </c>
      <c r="S50" s="36">
        <v>36589</v>
      </c>
      <c r="T50" s="36">
        <v>67859</v>
      </c>
    </row>
    <row r="51" spans="1:20" ht="21" customHeight="1" x14ac:dyDescent="0.25">
      <c r="A51" s="25">
        <v>2022</v>
      </c>
      <c r="B51" s="5">
        <v>5</v>
      </c>
      <c r="C51" s="2">
        <v>15750</v>
      </c>
      <c r="D51" s="2">
        <v>35369</v>
      </c>
      <c r="E51" s="2">
        <v>9361</v>
      </c>
      <c r="F51" s="2">
        <v>17881</v>
      </c>
      <c r="G51" s="36">
        <v>25111</v>
      </c>
      <c r="H51" s="36">
        <v>53250</v>
      </c>
      <c r="I51" s="2">
        <v>12174</v>
      </c>
      <c r="J51" s="2">
        <v>23604</v>
      </c>
      <c r="K51" s="2">
        <v>6900</v>
      </c>
      <c r="L51" s="2">
        <v>12227</v>
      </c>
      <c r="M51" s="36">
        <v>19074</v>
      </c>
      <c r="N51" s="36">
        <v>35831</v>
      </c>
      <c r="O51" s="2">
        <v>27924</v>
      </c>
      <c r="P51" s="2">
        <v>58973</v>
      </c>
      <c r="Q51" s="2">
        <v>16261</v>
      </c>
      <c r="R51" s="2">
        <v>30108</v>
      </c>
      <c r="S51" s="36">
        <v>44185</v>
      </c>
      <c r="T51" s="36">
        <v>89081</v>
      </c>
    </row>
    <row r="52" spans="1:20" ht="21" customHeight="1" x14ac:dyDescent="0.25">
      <c r="A52" s="26">
        <v>2022</v>
      </c>
      <c r="B52" s="11">
        <v>6</v>
      </c>
      <c r="C52" s="12">
        <v>44820</v>
      </c>
      <c r="D52" s="12">
        <v>165025</v>
      </c>
      <c r="E52" s="12">
        <v>10284</v>
      </c>
      <c r="F52" s="12">
        <v>22637</v>
      </c>
      <c r="G52" s="36">
        <v>55104</v>
      </c>
      <c r="H52" s="36">
        <v>187662</v>
      </c>
      <c r="I52" s="12">
        <v>13613</v>
      </c>
      <c r="J52" s="12">
        <v>30560</v>
      </c>
      <c r="K52" s="12">
        <v>7486</v>
      </c>
      <c r="L52" s="12">
        <v>12695</v>
      </c>
      <c r="M52" s="36">
        <v>21099</v>
      </c>
      <c r="N52" s="36">
        <v>43255</v>
      </c>
      <c r="O52" s="12">
        <v>58433</v>
      </c>
      <c r="P52" s="12">
        <v>195585</v>
      </c>
      <c r="Q52" s="12">
        <v>17770</v>
      </c>
      <c r="R52" s="12">
        <v>35332</v>
      </c>
      <c r="S52" s="36">
        <v>76203</v>
      </c>
      <c r="T52" s="36">
        <v>230917</v>
      </c>
    </row>
    <row r="53" spans="1:20" ht="21" customHeight="1" x14ac:dyDescent="0.25">
      <c r="A53" s="25">
        <v>2022</v>
      </c>
      <c r="B53" s="5">
        <v>7</v>
      </c>
      <c r="C53" s="2">
        <v>54485</v>
      </c>
      <c r="D53" s="2">
        <v>288360</v>
      </c>
      <c r="E53" s="2">
        <v>10614</v>
      </c>
      <c r="F53" s="2">
        <v>26043</v>
      </c>
      <c r="G53" s="36">
        <v>65099</v>
      </c>
      <c r="H53" s="36">
        <v>314403</v>
      </c>
      <c r="I53" s="2">
        <v>18884</v>
      </c>
      <c r="J53" s="2">
        <v>67859</v>
      </c>
      <c r="K53" s="2">
        <v>7211</v>
      </c>
      <c r="L53" s="2">
        <v>12848</v>
      </c>
      <c r="M53" s="36">
        <v>26095</v>
      </c>
      <c r="N53" s="36">
        <v>80707</v>
      </c>
      <c r="O53" s="2">
        <v>73369</v>
      </c>
      <c r="P53" s="2">
        <v>356219</v>
      </c>
      <c r="Q53" s="2">
        <v>17825</v>
      </c>
      <c r="R53" s="2">
        <v>38891</v>
      </c>
      <c r="S53" s="36">
        <v>91194</v>
      </c>
      <c r="T53" s="36">
        <v>395110</v>
      </c>
    </row>
    <row r="54" spans="1:20" ht="21" customHeight="1" x14ac:dyDescent="0.25">
      <c r="A54" s="26">
        <v>2022</v>
      </c>
      <c r="B54" s="11">
        <v>8</v>
      </c>
      <c r="C54" s="12">
        <v>55865</v>
      </c>
      <c r="D54" s="12">
        <v>335672</v>
      </c>
      <c r="E54" s="12">
        <v>8911</v>
      </c>
      <c r="F54" s="12">
        <v>21755</v>
      </c>
      <c r="G54" s="36">
        <v>64776</v>
      </c>
      <c r="H54" s="36">
        <v>357427</v>
      </c>
      <c r="I54" s="12">
        <v>28819</v>
      </c>
      <c r="J54" s="12">
        <v>100026</v>
      </c>
      <c r="K54" s="12">
        <v>7251</v>
      </c>
      <c r="L54" s="12">
        <v>13455</v>
      </c>
      <c r="M54" s="36">
        <v>36070</v>
      </c>
      <c r="N54" s="36">
        <v>113481</v>
      </c>
      <c r="O54" s="12">
        <v>84684</v>
      </c>
      <c r="P54" s="12">
        <v>435698</v>
      </c>
      <c r="Q54" s="12">
        <v>16162</v>
      </c>
      <c r="R54" s="12">
        <v>35210</v>
      </c>
      <c r="S54" s="36">
        <v>100846</v>
      </c>
      <c r="T54" s="36">
        <v>470908</v>
      </c>
    </row>
    <row r="55" spans="1:20" ht="21" customHeight="1" x14ac:dyDescent="0.25">
      <c r="A55" s="25">
        <v>2022</v>
      </c>
      <c r="B55" s="5">
        <v>9</v>
      </c>
      <c r="C55" s="2">
        <v>26258</v>
      </c>
      <c r="D55" s="2">
        <v>115129</v>
      </c>
      <c r="E55" s="2">
        <v>13795</v>
      </c>
      <c r="F55" s="2">
        <v>27682</v>
      </c>
      <c r="G55" s="36">
        <v>40053</v>
      </c>
      <c r="H55" s="36">
        <v>142811</v>
      </c>
      <c r="I55" s="2">
        <v>12534</v>
      </c>
      <c r="J55" s="2">
        <v>29465</v>
      </c>
      <c r="K55" s="2">
        <v>9927</v>
      </c>
      <c r="L55" s="2">
        <v>16086</v>
      </c>
      <c r="M55" s="36">
        <v>22461</v>
      </c>
      <c r="N55" s="36">
        <v>45551</v>
      </c>
      <c r="O55" s="2">
        <v>38792</v>
      </c>
      <c r="P55" s="2">
        <v>144594</v>
      </c>
      <c r="Q55" s="2">
        <v>23722</v>
      </c>
      <c r="R55" s="2">
        <v>43768</v>
      </c>
      <c r="S55" s="36">
        <v>62514</v>
      </c>
      <c r="T55" s="36">
        <v>188362</v>
      </c>
    </row>
    <row r="56" spans="1:20" ht="21" customHeight="1" x14ac:dyDescent="0.25">
      <c r="A56" s="26">
        <v>2022</v>
      </c>
      <c r="B56" s="11">
        <v>10</v>
      </c>
      <c r="C56" s="12">
        <v>12897</v>
      </c>
      <c r="D56" s="12">
        <v>24592</v>
      </c>
      <c r="E56" s="12">
        <v>10151</v>
      </c>
      <c r="F56" s="12">
        <v>18063</v>
      </c>
      <c r="G56" s="36">
        <v>23048</v>
      </c>
      <c r="H56" s="36">
        <v>42655</v>
      </c>
      <c r="I56" s="12">
        <v>10079</v>
      </c>
      <c r="J56" s="12">
        <v>17620</v>
      </c>
      <c r="K56" s="12">
        <v>6827</v>
      </c>
      <c r="L56" s="12">
        <v>11234</v>
      </c>
      <c r="M56" s="36">
        <v>16906</v>
      </c>
      <c r="N56" s="36">
        <v>28854</v>
      </c>
      <c r="O56" s="12">
        <v>22976</v>
      </c>
      <c r="P56" s="12">
        <v>42212</v>
      </c>
      <c r="Q56" s="12">
        <v>16978</v>
      </c>
      <c r="R56" s="12">
        <v>29297</v>
      </c>
      <c r="S56" s="36">
        <v>39954</v>
      </c>
      <c r="T56" s="36">
        <v>71509</v>
      </c>
    </row>
    <row r="57" spans="1:20" ht="21" customHeight="1" x14ac:dyDescent="0.25">
      <c r="A57" s="25">
        <v>2022</v>
      </c>
      <c r="B57" s="5">
        <v>11</v>
      </c>
      <c r="C57" s="2">
        <v>8506</v>
      </c>
      <c r="D57" s="2">
        <v>17502</v>
      </c>
      <c r="E57" s="2">
        <v>3112</v>
      </c>
      <c r="F57" s="2">
        <v>6991</v>
      </c>
      <c r="G57" s="36">
        <v>11618</v>
      </c>
      <c r="H57" s="36">
        <v>24493</v>
      </c>
      <c r="I57" s="2">
        <v>3816</v>
      </c>
      <c r="J57" s="2">
        <v>7531</v>
      </c>
      <c r="K57" s="2">
        <v>1850</v>
      </c>
      <c r="L57" s="2">
        <v>3297</v>
      </c>
      <c r="M57" s="36">
        <v>5666</v>
      </c>
      <c r="N57" s="36">
        <v>10828</v>
      </c>
      <c r="O57" s="2">
        <v>12322</v>
      </c>
      <c r="P57" s="2">
        <v>25033</v>
      </c>
      <c r="Q57" s="2">
        <v>4962</v>
      </c>
      <c r="R57" s="2">
        <v>10288</v>
      </c>
      <c r="S57" s="36">
        <v>17284</v>
      </c>
      <c r="T57" s="36">
        <v>35321</v>
      </c>
    </row>
    <row r="58" spans="1:20" ht="21" customHeight="1" thickBot="1" x14ac:dyDescent="0.3">
      <c r="A58" s="46">
        <v>2022</v>
      </c>
      <c r="B58" s="47">
        <v>12</v>
      </c>
      <c r="C58" s="48">
        <v>12258</v>
      </c>
      <c r="D58" s="48">
        <v>22890</v>
      </c>
      <c r="E58" s="48">
        <v>1894</v>
      </c>
      <c r="F58" s="48">
        <v>4357</v>
      </c>
      <c r="G58" s="49">
        <v>14152</v>
      </c>
      <c r="H58" s="49">
        <v>27247</v>
      </c>
      <c r="I58" s="48">
        <v>8814</v>
      </c>
      <c r="J58" s="48">
        <v>15209</v>
      </c>
      <c r="K58" s="48">
        <v>1157</v>
      </c>
      <c r="L58" s="48">
        <v>2101</v>
      </c>
      <c r="M58" s="49">
        <v>9971</v>
      </c>
      <c r="N58" s="49">
        <v>17310</v>
      </c>
      <c r="O58" s="48">
        <v>21072</v>
      </c>
      <c r="P58" s="48">
        <v>38099</v>
      </c>
      <c r="Q58" s="48">
        <v>3051</v>
      </c>
      <c r="R58" s="48">
        <v>6458</v>
      </c>
      <c r="S58" s="49">
        <v>24123</v>
      </c>
      <c r="T58" s="49">
        <v>44557</v>
      </c>
    </row>
    <row r="59" spans="1:20" ht="21" customHeight="1" x14ac:dyDescent="0.25">
      <c r="A59" s="101" t="s">
        <v>11</v>
      </c>
      <c r="B59" s="101"/>
      <c r="C59" s="40">
        <f>SUM(C47:C58)</f>
        <v>268159</v>
      </c>
      <c r="D59" s="40">
        <f t="shared" ref="D59" si="7">SUM(D47:D58)</f>
        <v>1070179</v>
      </c>
      <c r="E59" s="40">
        <f t="shared" ref="E59" si="8">SUM(E47:E58)</f>
        <v>77159</v>
      </c>
      <c r="F59" s="40">
        <f t="shared" ref="F59" si="9">SUM(F47:F58)</f>
        <v>161044</v>
      </c>
      <c r="G59" s="41">
        <f t="shared" ref="G59" si="10">SUM(G47:G58)</f>
        <v>345318</v>
      </c>
      <c r="H59" s="41">
        <f t="shared" ref="H59" si="11">SUM(H47:H58)</f>
        <v>1231223</v>
      </c>
      <c r="I59" s="40">
        <f t="shared" ref="I59" si="12">SUM(I47:I58)</f>
        <v>132581</v>
      </c>
      <c r="J59" s="40">
        <f t="shared" ref="J59" si="13">SUM(J47:J58)</f>
        <v>336145</v>
      </c>
      <c r="K59" s="40">
        <f t="shared" ref="K59" si="14">SUM(K47:K58)</f>
        <v>55978</v>
      </c>
      <c r="L59" s="40">
        <f t="shared" ref="L59" si="15">SUM(L47:L58)</f>
        <v>96385</v>
      </c>
      <c r="M59" s="41">
        <f t="shared" ref="M59" si="16">SUM(M47:M58)</f>
        <v>188559</v>
      </c>
      <c r="N59" s="41">
        <f t="shared" ref="N59" si="17">SUM(N47:N58)</f>
        <v>432530</v>
      </c>
      <c r="O59" s="40">
        <f t="shared" ref="O59" si="18">SUM(O47:O58)</f>
        <v>400740</v>
      </c>
      <c r="P59" s="40">
        <f t="shared" ref="P59" si="19">SUM(P47:P58)</f>
        <v>1406324</v>
      </c>
      <c r="Q59" s="40">
        <f t="shared" ref="Q59" si="20">SUM(Q47:Q58)</f>
        <v>133137</v>
      </c>
      <c r="R59" s="40">
        <f t="shared" ref="R59" si="21">SUM(R47:R58)</f>
        <v>257429</v>
      </c>
      <c r="S59" s="41">
        <f t="shared" ref="S59" si="22">SUM(S47:S58)</f>
        <v>533877</v>
      </c>
      <c r="T59" s="41">
        <f t="shared" ref="T59" si="23">SUM(T47:T58)</f>
        <v>1663753</v>
      </c>
    </row>
    <row r="60" spans="1:20" ht="21" customHeight="1" thickBot="1" x14ac:dyDescent="0.3">
      <c r="A60" s="100" t="s">
        <v>208</v>
      </c>
      <c r="B60" s="100"/>
      <c r="C60" s="20">
        <f>(C59-C73)/C73</f>
        <v>0.22246636791743216</v>
      </c>
      <c r="D60" s="20">
        <f t="shared" ref="D60:T60" si="24">(D59-D73)/D73</f>
        <v>0.23104875863171687</v>
      </c>
      <c r="E60" s="20">
        <f t="shared" si="24"/>
        <v>1.7833128922877137</v>
      </c>
      <c r="F60" s="20">
        <f t="shared" si="24"/>
        <v>1.89746496104784</v>
      </c>
      <c r="G60" s="34">
        <f t="shared" si="24"/>
        <v>0.397590263921548</v>
      </c>
      <c r="H60" s="34">
        <f t="shared" si="24"/>
        <v>0.33119004783199119</v>
      </c>
      <c r="I60" s="20">
        <f t="shared" si="24"/>
        <v>0.19290810771902359</v>
      </c>
      <c r="J60" s="20">
        <f t="shared" si="24"/>
        <v>0.13017648027919457</v>
      </c>
      <c r="K60" s="20">
        <f t="shared" si="24"/>
        <v>1.5171095822653897</v>
      </c>
      <c r="L60" s="20">
        <f t="shared" si="24"/>
        <v>1.5958094314723545</v>
      </c>
      <c r="M60" s="34">
        <f t="shared" si="24"/>
        <v>0.41369770580296894</v>
      </c>
      <c r="N60" s="34">
        <f t="shared" si="24"/>
        <v>0.29284010545256728</v>
      </c>
      <c r="O60" s="20">
        <f t="shared" si="24"/>
        <v>0.21252647503782149</v>
      </c>
      <c r="P60" s="20">
        <f t="shared" si="24"/>
        <v>0.20533447610884936</v>
      </c>
      <c r="Q60" s="20">
        <f t="shared" si="24"/>
        <v>1.664818558475611</v>
      </c>
      <c r="R60" s="20">
        <f t="shared" si="24"/>
        <v>1.7766524290275261</v>
      </c>
      <c r="S60" s="34">
        <f t="shared" si="24"/>
        <v>0.40323712548723784</v>
      </c>
      <c r="T60" s="34">
        <f t="shared" si="24"/>
        <v>0.32100293617433473</v>
      </c>
    </row>
    <row r="61" spans="1:20" ht="21" customHeight="1" thickTop="1" x14ac:dyDescent="0.25">
      <c r="A61" s="3">
        <v>2021</v>
      </c>
      <c r="B61" s="17">
        <v>1</v>
      </c>
      <c r="C61" s="18">
        <v>1601</v>
      </c>
      <c r="D61" s="18">
        <v>3152</v>
      </c>
      <c r="E61" s="18">
        <v>49</v>
      </c>
      <c r="F61" s="18">
        <v>97</v>
      </c>
      <c r="G61" s="37">
        <v>1650</v>
      </c>
      <c r="H61" s="37">
        <v>3249</v>
      </c>
      <c r="I61" s="18">
        <v>421</v>
      </c>
      <c r="J61" s="18">
        <v>1193</v>
      </c>
      <c r="K61" s="18">
        <v>13</v>
      </c>
      <c r="L61" s="18">
        <v>27</v>
      </c>
      <c r="M61" s="37">
        <v>434</v>
      </c>
      <c r="N61" s="37">
        <v>1220</v>
      </c>
      <c r="O61" s="18">
        <v>2022</v>
      </c>
      <c r="P61" s="18">
        <v>4345</v>
      </c>
      <c r="Q61" s="18">
        <v>62</v>
      </c>
      <c r="R61" s="18">
        <v>124</v>
      </c>
      <c r="S61" s="37">
        <v>2084</v>
      </c>
      <c r="T61" s="37">
        <v>4469</v>
      </c>
    </row>
    <row r="62" spans="1:20" ht="21" customHeight="1" x14ac:dyDescent="0.25">
      <c r="A62" s="26">
        <v>2021</v>
      </c>
      <c r="B62" s="11">
        <v>2</v>
      </c>
      <c r="C62" s="12">
        <v>2103</v>
      </c>
      <c r="D62" s="12">
        <v>3528</v>
      </c>
      <c r="E62" s="12">
        <v>48</v>
      </c>
      <c r="F62" s="12">
        <v>92</v>
      </c>
      <c r="G62" s="36">
        <v>2151</v>
      </c>
      <c r="H62" s="36">
        <v>3620</v>
      </c>
      <c r="I62" s="12">
        <v>757</v>
      </c>
      <c r="J62" s="12">
        <v>1535</v>
      </c>
      <c r="K62" s="12">
        <v>27</v>
      </c>
      <c r="L62" s="12">
        <v>70</v>
      </c>
      <c r="M62" s="36">
        <v>784</v>
      </c>
      <c r="N62" s="36">
        <v>1605</v>
      </c>
      <c r="O62" s="12">
        <v>2860</v>
      </c>
      <c r="P62" s="12">
        <v>5063</v>
      </c>
      <c r="Q62" s="12">
        <v>75</v>
      </c>
      <c r="R62" s="12">
        <v>162</v>
      </c>
      <c r="S62" s="36">
        <v>2935</v>
      </c>
      <c r="T62" s="36">
        <v>5225</v>
      </c>
    </row>
    <row r="63" spans="1:20" ht="21" customHeight="1" x14ac:dyDescent="0.25">
      <c r="A63" s="25">
        <v>2021</v>
      </c>
      <c r="B63" s="5">
        <v>3</v>
      </c>
      <c r="C63" s="2">
        <v>1643</v>
      </c>
      <c r="D63" s="2">
        <v>4347</v>
      </c>
      <c r="E63" s="2">
        <v>52</v>
      </c>
      <c r="F63" s="2">
        <v>86</v>
      </c>
      <c r="G63" s="36">
        <v>1695</v>
      </c>
      <c r="H63" s="36">
        <v>4433</v>
      </c>
      <c r="I63" s="2">
        <v>356</v>
      </c>
      <c r="J63" s="2">
        <v>2633</v>
      </c>
      <c r="K63" s="2">
        <v>22</v>
      </c>
      <c r="L63" s="2">
        <v>56</v>
      </c>
      <c r="M63" s="36">
        <v>378</v>
      </c>
      <c r="N63" s="36">
        <v>2689</v>
      </c>
      <c r="O63" s="2">
        <v>1999</v>
      </c>
      <c r="P63" s="2">
        <v>6980</v>
      </c>
      <c r="Q63" s="2">
        <v>74</v>
      </c>
      <c r="R63" s="2">
        <v>142</v>
      </c>
      <c r="S63" s="36">
        <v>2073</v>
      </c>
      <c r="T63" s="36">
        <v>7122</v>
      </c>
    </row>
    <row r="64" spans="1:20" ht="21" customHeight="1" x14ac:dyDescent="0.25">
      <c r="A64" s="26">
        <v>2021</v>
      </c>
      <c r="B64" s="11">
        <v>4</v>
      </c>
      <c r="C64" s="12">
        <v>1757</v>
      </c>
      <c r="D64" s="12">
        <v>3137</v>
      </c>
      <c r="E64" s="12">
        <v>36</v>
      </c>
      <c r="F64" s="12">
        <v>68</v>
      </c>
      <c r="G64" s="36">
        <v>1793</v>
      </c>
      <c r="H64" s="36">
        <v>3205</v>
      </c>
      <c r="I64" s="12">
        <v>482</v>
      </c>
      <c r="J64" s="12">
        <v>2164</v>
      </c>
      <c r="K64" s="12">
        <v>19</v>
      </c>
      <c r="L64" s="12">
        <v>54</v>
      </c>
      <c r="M64" s="36">
        <v>501</v>
      </c>
      <c r="N64" s="36">
        <v>2218</v>
      </c>
      <c r="O64" s="12">
        <v>2239</v>
      </c>
      <c r="P64" s="12">
        <v>5301</v>
      </c>
      <c r="Q64" s="12">
        <v>55</v>
      </c>
      <c r="R64" s="12">
        <v>122</v>
      </c>
      <c r="S64" s="36">
        <v>2294</v>
      </c>
      <c r="T64" s="36">
        <v>5423</v>
      </c>
    </row>
    <row r="65" spans="1:20" ht="21" customHeight="1" x14ac:dyDescent="0.25">
      <c r="A65" s="25">
        <v>2021</v>
      </c>
      <c r="B65" s="5">
        <v>5</v>
      </c>
      <c r="C65" s="2">
        <v>4937</v>
      </c>
      <c r="D65" s="2">
        <v>7920</v>
      </c>
      <c r="E65" s="2">
        <v>329</v>
      </c>
      <c r="F65" s="2">
        <v>494</v>
      </c>
      <c r="G65" s="36">
        <v>5266</v>
      </c>
      <c r="H65" s="36">
        <v>8414</v>
      </c>
      <c r="I65" s="2">
        <v>3080</v>
      </c>
      <c r="J65" s="2">
        <v>6035</v>
      </c>
      <c r="K65" s="2">
        <v>267</v>
      </c>
      <c r="L65" s="2">
        <v>442</v>
      </c>
      <c r="M65" s="36">
        <v>3347</v>
      </c>
      <c r="N65" s="36">
        <v>6477</v>
      </c>
      <c r="O65" s="2">
        <v>8017</v>
      </c>
      <c r="P65" s="2">
        <v>13955</v>
      </c>
      <c r="Q65" s="2">
        <v>596</v>
      </c>
      <c r="R65" s="2">
        <v>936</v>
      </c>
      <c r="S65" s="36">
        <v>8613</v>
      </c>
      <c r="T65" s="36">
        <v>14891</v>
      </c>
    </row>
    <row r="66" spans="1:20" ht="21" customHeight="1" x14ac:dyDescent="0.25">
      <c r="A66" s="26">
        <v>2021</v>
      </c>
      <c r="B66" s="11">
        <v>6</v>
      </c>
      <c r="C66" s="12">
        <v>26008</v>
      </c>
      <c r="D66" s="12">
        <v>90050</v>
      </c>
      <c r="E66" s="12">
        <v>1809</v>
      </c>
      <c r="F66" s="12">
        <v>3910</v>
      </c>
      <c r="G66" s="36">
        <v>27817</v>
      </c>
      <c r="H66" s="36">
        <v>93960</v>
      </c>
      <c r="I66" s="12">
        <v>9722</v>
      </c>
      <c r="J66" s="12">
        <v>23571</v>
      </c>
      <c r="K66" s="12">
        <v>1327</v>
      </c>
      <c r="L66" s="12">
        <v>2486</v>
      </c>
      <c r="M66" s="36">
        <v>11049</v>
      </c>
      <c r="N66" s="36">
        <v>26057</v>
      </c>
      <c r="O66" s="12">
        <v>35730</v>
      </c>
      <c r="P66" s="12">
        <v>113621</v>
      </c>
      <c r="Q66" s="12">
        <v>3136</v>
      </c>
      <c r="R66" s="12">
        <v>6396</v>
      </c>
      <c r="S66" s="36">
        <v>38866</v>
      </c>
      <c r="T66" s="36">
        <v>120017</v>
      </c>
    </row>
    <row r="67" spans="1:20" ht="21" customHeight="1" x14ac:dyDescent="0.25">
      <c r="A67" s="25">
        <v>2021</v>
      </c>
      <c r="B67" s="5">
        <v>7</v>
      </c>
      <c r="C67" s="2">
        <v>49559</v>
      </c>
      <c r="D67" s="2">
        <v>244386</v>
      </c>
      <c r="E67" s="2">
        <v>4608</v>
      </c>
      <c r="F67" s="2">
        <v>10270</v>
      </c>
      <c r="G67" s="36">
        <v>54167</v>
      </c>
      <c r="H67" s="36">
        <v>254656</v>
      </c>
      <c r="I67" s="2">
        <v>21106</v>
      </c>
      <c r="J67" s="2">
        <v>70615</v>
      </c>
      <c r="K67" s="2">
        <v>4014</v>
      </c>
      <c r="L67" s="2">
        <v>6563</v>
      </c>
      <c r="M67" s="36">
        <v>25120</v>
      </c>
      <c r="N67" s="36">
        <v>77178</v>
      </c>
      <c r="O67" s="2">
        <v>70665</v>
      </c>
      <c r="P67" s="2">
        <v>315001</v>
      </c>
      <c r="Q67" s="2">
        <v>8622</v>
      </c>
      <c r="R67" s="2">
        <v>16833</v>
      </c>
      <c r="S67" s="36">
        <v>79287</v>
      </c>
      <c r="T67" s="36">
        <v>331834</v>
      </c>
    </row>
    <row r="68" spans="1:20" ht="21" customHeight="1" x14ac:dyDescent="0.25">
      <c r="A68" s="26">
        <v>2021</v>
      </c>
      <c r="B68" s="11">
        <v>8</v>
      </c>
      <c r="C68" s="12">
        <v>62578</v>
      </c>
      <c r="D68" s="12">
        <v>322049</v>
      </c>
      <c r="E68" s="12">
        <v>5232</v>
      </c>
      <c r="F68" s="12">
        <v>11719</v>
      </c>
      <c r="G68" s="36">
        <v>67810</v>
      </c>
      <c r="H68" s="36">
        <v>333768</v>
      </c>
      <c r="I68" s="12">
        <v>35437</v>
      </c>
      <c r="J68" s="12">
        <v>112592</v>
      </c>
      <c r="K68" s="12">
        <v>4562</v>
      </c>
      <c r="L68" s="12">
        <v>8184</v>
      </c>
      <c r="M68" s="36">
        <v>39999</v>
      </c>
      <c r="N68" s="36">
        <v>120776</v>
      </c>
      <c r="O68" s="12">
        <v>98015</v>
      </c>
      <c r="P68" s="12">
        <v>434641</v>
      </c>
      <c r="Q68" s="12">
        <v>9794</v>
      </c>
      <c r="R68" s="12">
        <v>19903</v>
      </c>
      <c r="S68" s="36">
        <v>107809</v>
      </c>
      <c r="T68" s="36">
        <v>454544</v>
      </c>
    </row>
    <row r="69" spans="1:20" ht="21" customHeight="1" x14ac:dyDescent="0.25">
      <c r="A69" s="25">
        <v>2021</v>
      </c>
      <c r="B69" s="5">
        <v>9</v>
      </c>
      <c r="C69" s="2">
        <v>31817</v>
      </c>
      <c r="D69" s="2">
        <v>125984</v>
      </c>
      <c r="E69" s="2">
        <v>6416</v>
      </c>
      <c r="F69" s="2">
        <v>13358</v>
      </c>
      <c r="G69" s="36">
        <v>38233</v>
      </c>
      <c r="H69" s="36">
        <v>139342</v>
      </c>
      <c r="I69" s="2">
        <v>15785</v>
      </c>
      <c r="J69" s="2">
        <v>36219</v>
      </c>
      <c r="K69" s="2">
        <v>5300</v>
      </c>
      <c r="L69" s="2">
        <v>8312</v>
      </c>
      <c r="M69" s="36">
        <v>21085</v>
      </c>
      <c r="N69" s="36">
        <v>44531</v>
      </c>
      <c r="O69" s="2">
        <v>47602</v>
      </c>
      <c r="P69" s="2">
        <v>162203</v>
      </c>
      <c r="Q69" s="2">
        <v>11716</v>
      </c>
      <c r="R69" s="2">
        <v>21670</v>
      </c>
      <c r="S69" s="36">
        <v>59318</v>
      </c>
      <c r="T69" s="36">
        <v>183873</v>
      </c>
    </row>
    <row r="70" spans="1:20" ht="21" customHeight="1" x14ac:dyDescent="0.25">
      <c r="A70" s="26">
        <v>2021</v>
      </c>
      <c r="B70" s="11">
        <v>10</v>
      </c>
      <c r="C70" s="12">
        <v>14915</v>
      </c>
      <c r="D70" s="12">
        <v>25808</v>
      </c>
      <c r="E70" s="12">
        <v>5456</v>
      </c>
      <c r="F70" s="12">
        <v>9188</v>
      </c>
      <c r="G70" s="36">
        <v>20371</v>
      </c>
      <c r="H70" s="36">
        <v>34996</v>
      </c>
      <c r="I70" s="12">
        <v>10374</v>
      </c>
      <c r="J70" s="12">
        <v>17268</v>
      </c>
      <c r="K70" s="12">
        <v>4169</v>
      </c>
      <c r="L70" s="12">
        <v>6717</v>
      </c>
      <c r="M70" s="36">
        <v>14543</v>
      </c>
      <c r="N70" s="36">
        <v>23985</v>
      </c>
      <c r="O70" s="12">
        <v>25289</v>
      </c>
      <c r="P70" s="12">
        <v>43076</v>
      </c>
      <c r="Q70" s="12">
        <v>9625</v>
      </c>
      <c r="R70" s="12">
        <v>15905</v>
      </c>
      <c r="S70" s="36">
        <v>34914</v>
      </c>
      <c r="T70" s="36">
        <v>58981</v>
      </c>
    </row>
    <row r="71" spans="1:20" ht="21" customHeight="1" x14ac:dyDescent="0.25">
      <c r="A71" s="25">
        <v>2021</v>
      </c>
      <c r="B71" s="5">
        <v>11</v>
      </c>
      <c r="C71" s="2">
        <v>9911</v>
      </c>
      <c r="D71" s="2">
        <v>16318</v>
      </c>
      <c r="E71" s="2">
        <v>2342</v>
      </c>
      <c r="F71" s="2">
        <v>3932</v>
      </c>
      <c r="G71" s="36">
        <v>12253</v>
      </c>
      <c r="H71" s="36">
        <v>20250</v>
      </c>
      <c r="I71" s="2">
        <v>5047</v>
      </c>
      <c r="J71" s="2">
        <v>8854</v>
      </c>
      <c r="K71" s="2">
        <v>1609</v>
      </c>
      <c r="L71" s="2">
        <v>2622</v>
      </c>
      <c r="M71" s="36">
        <v>6656</v>
      </c>
      <c r="N71" s="36">
        <v>11476</v>
      </c>
      <c r="O71" s="2">
        <v>14958</v>
      </c>
      <c r="P71" s="2">
        <v>25172</v>
      </c>
      <c r="Q71" s="2">
        <v>3951</v>
      </c>
      <c r="R71" s="2">
        <v>6554</v>
      </c>
      <c r="S71" s="36">
        <v>18909</v>
      </c>
      <c r="T71" s="36">
        <v>31726</v>
      </c>
    </row>
    <row r="72" spans="1:20" ht="21" customHeight="1" thickBot="1" x14ac:dyDescent="0.3">
      <c r="A72" s="46">
        <v>2021</v>
      </c>
      <c r="B72" s="47">
        <v>12</v>
      </c>
      <c r="C72" s="48">
        <v>12530</v>
      </c>
      <c r="D72" s="48">
        <v>22644</v>
      </c>
      <c r="E72" s="48">
        <v>1345</v>
      </c>
      <c r="F72" s="48">
        <v>2367</v>
      </c>
      <c r="G72" s="49">
        <v>13875</v>
      </c>
      <c r="H72" s="49">
        <v>25011</v>
      </c>
      <c r="I72" s="48">
        <v>8574</v>
      </c>
      <c r="J72" s="48">
        <v>14748</v>
      </c>
      <c r="K72" s="48">
        <v>910</v>
      </c>
      <c r="L72" s="48">
        <v>1598</v>
      </c>
      <c r="M72" s="49">
        <v>9484</v>
      </c>
      <c r="N72" s="49">
        <v>16346</v>
      </c>
      <c r="O72" s="48">
        <v>21104</v>
      </c>
      <c r="P72" s="48">
        <v>37392</v>
      </c>
      <c r="Q72" s="48">
        <v>2255</v>
      </c>
      <c r="R72" s="48">
        <v>3965</v>
      </c>
      <c r="S72" s="49">
        <v>23359</v>
      </c>
      <c r="T72" s="49">
        <v>41357</v>
      </c>
    </row>
    <row r="73" spans="1:20" ht="21" customHeight="1" x14ac:dyDescent="0.25">
      <c r="A73" s="101" t="s">
        <v>10</v>
      </c>
      <c r="B73" s="101"/>
      <c r="C73" s="40">
        <f>SUM(C61:C72)</f>
        <v>219359</v>
      </c>
      <c r="D73" s="40">
        <f t="shared" ref="D73" si="25">SUM(D61:D72)</f>
        <v>869323</v>
      </c>
      <c r="E73" s="40">
        <f t="shared" ref="E73" si="26">SUM(E61:E72)</f>
        <v>27722</v>
      </c>
      <c r="F73" s="40">
        <f t="shared" ref="F73" si="27">SUM(F61:F72)</f>
        <v>55581</v>
      </c>
      <c r="G73" s="41">
        <f t="shared" ref="G73" si="28">SUM(G61:G72)</f>
        <v>247081</v>
      </c>
      <c r="H73" s="41">
        <f t="shared" ref="H73" si="29">SUM(H61:H72)</f>
        <v>924904</v>
      </c>
      <c r="I73" s="40">
        <f t="shared" ref="I73" si="30">SUM(I61:I72)</f>
        <v>111141</v>
      </c>
      <c r="J73" s="40">
        <f t="shared" ref="J73" si="31">SUM(J61:J72)</f>
        <v>297427</v>
      </c>
      <c r="K73" s="40">
        <f t="shared" ref="K73" si="32">SUM(K61:K72)</f>
        <v>22239</v>
      </c>
      <c r="L73" s="40">
        <f t="shared" ref="L73" si="33">SUM(L61:L72)</f>
        <v>37131</v>
      </c>
      <c r="M73" s="41">
        <f t="shared" ref="M73" si="34">SUM(M61:M72)</f>
        <v>133380</v>
      </c>
      <c r="N73" s="41">
        <f t="shared" ref="N73" si="35">SUM(N61:N72)</f>
        <v>334558</v>
      </c>
      <c r="O73" s="40">
        <f t="shared" ref="O73" si="36">SUM(O61:O72)</f>
        <v>330500</v>
      </c>
      <c r="P73" s="40">
        <f t="shared" ref="P73" si="37">SUM(P61:P72)</f>
        <v>1166750</v>
      </c>
      <c r="Q73" s="40">
        <f t="shared" ref="Q73" si="38">SUM(Q61:Q72)</f>
        <v>49961</v>
      </c>
      <c r="R73" s="40">
        <f t="shared" ref="R73" si="39">SUM(R61:R72)</f>
        <v>92712</v>
      </c>
      <c r="S73" s="41">
        <f t="shared" ref="S73" si="40">SUM(S61:S72)</f>
        <v>380461</v>
      </c>
      <c r="T73" s="41">
        <f t="shared" ref="T73" si="41">SUM(T61:T72)</f>
        <v>1259462</v>
      </c>
    </row>
    <row r="74" spans="1:20" ht="21" customHeight="1" thickBot="1" x14ac:dyDescent="0.3">
      <c r="A74" s="100" t="s">
        <v>209</v>
      </c>
      <c r="B74" s="100"/>
      <c r="C74" s="20">
        <f>(C73-C87)/C87</f>
        <v>0.28892166310198136</v>
      </c>
      <c r="D74" s="20">
        <f t="shared" ref="D74:T74" si="42">(D73-D87)/D87</f>
        <v>0.30910112173429849</v>
      </c>
      <c r="E74" s="20">
        <f t="shared" si="42"/>
        <v>1.0114642287041069</v>
      </c>
      <c r="F74" s="20">
        <f t="shared" si="42"/>
        <v>1.0456753772543246</v>
      </c>
      <c r="G74" s="34">
        <f t="shared" si="42"/>
        <v>0.34305049736370058</v>
      </c>
      <c r="H74" s="34">
        <f t="shared" si="42"/>
        <v>0.33805341484973911</v>
      </c>
      <c r="I74" s="20">
        <f t="shared" si="42"/>
        <v>0.20251233445858219</v>
      </c>
      <c r="J74" s="20">
        <f t="shared" si="42"/>
        <v>0.1994330027865937</v>
      </c>
      <c r="K74" s="20">
        <f t="shared" si="42"/>
        <v>1.1489032756788096</v>
      </c>
      <c r="L74" s="20">
        <f t="shared" si="42"/>
        <v>1.0896505149417526</v>
      </c>
      <c r="M74" s="34">
        <f t="shared" si="42"/>
        <v>0.29781168205657127</v>
      </c>
      <c r="N74" s="34">
        <f t="shared" si="42"/>
        <v>0.25895793664531763</v>
      </c>
      <c r="O74" s="20">
        <f t="shared" si="42"/>
        <v>0.2585106545016983</v>
      </c>
      <c r="P74" s="20">
        <f t="shared" si="42"/>
        <v>0.27928344776620168</v>
      </c>
      <c r="Q74" s="20">
        <f t="shared" si="42"/>
        <v>1.0704073598276076</v>
      </c>
      <c r="R74" s="20">
        <f t="shared" si="42"/>
        <v>1.0630632635350141</v>
      </c>
      <c r="S74" s="34">
        <f t="shared" si="42"/>
        <v>0.32683622616768326</v>
      </c>
      <c r="T74" s="34">
        <f t="shared" si="42"/>
        <v>0.31608937765224304</v>
      </c>
    </row>
    <row r="75" spans="1:20" ht="21" customHeight="1" thickTop="1" x14ac:dyDescent="0.25">
      <c r="A75" s="3">
        <v>2020</v>
      </c>
      <c r="B75" s="17">
        <v>1</v>
      </c>
      <c r="C75" s="18">
        <v>9126</v>
      </c>
      <c r="D75" s="18">
        <v>16080</v>
      </c>
      <c r="E75" s="18">
        <v>1597</v>
      </c>
      <c r="F75" s="18">
        <v>2701</v>
      </c>
      <c r="G75" s="37">
        <v>10723</v>
      </c>
      <c r="H75" s="37">
        <v>18781</v>
      </c>
      <c r="I75" s="18">
        <v>5365</v>
      </c>
      <c r="J75" s="18">
        <v>10219</v>
      </c>
      <c r="K75" s="18">
        <v>894</v>
      </c>
      <c r="L75" s="18">
        <v>1712</v>
      </c>
      <c r="M75" s="37">
        <v>6259</v>
      </c>
      <c r="N75" s="37">
        <v>11931</v>
      </c>
      <c r="O75" s="18">
        <v>14491</v>
      </c>
      <c r="P75" s="18">
        <v>26299</v>
      </c>
      <c r="Q75" s="18">
        <v>2491</v>
      </c>
      <c r="R75" s="18">
        <v>4413</v>
      </c>
      <c r="S75" s="37">
        <v>16982</v>
      </c>
      <c r="T75" s="37">
        <v>30712</v>
      </c>
    </row>
    <row r="76" spans="1:20" ht="21" customHeight="1" x14ac:dyDescent="0.25">
      <c r="A76" s="26">
        <v>2020</v>
      </c>
      <c r="B76" s="11">
        <v>2</v>
      </c>
      <c r="C76" s="12">
        <v>9236</v>
      </c>
      <c r="D76" s="12">
        <v>14277</v>
      </c>
      <c r="E76" s="12">
        <v>1425</v>
      </c>
      <c r="F76" s="12">
        <v>2287</v>
      </c>
      <c r="G76" s="36">
        <v>10661</v>
      </c>
      <c r="H76" s="36">
        <v>16564</v>
      </c>
      <c r="I76" s="12">
        <v>4467</v>
      </c>
      <c r="J76" s="12">
        <v>7008</v>
      </c>
      <c r="K76" s="12">
        <v>830</v>
      </c>
      <c r="L76" s="12">
        <v>1550</v>
      </c>
      <c r="M76" s="36">
        <v>5297</v>
      </c>
      <c r="N76" s="36">
        <v>8558</v>
      </c>
      <c r="O76" s="12">
        <v>13703</v>
      </c>
      <c r="P76" s="12">
        <v>21285</v>
      </c>
      <c r="Q76" s="12">
        <v>2255</v>
      </c>
      <c r="R76" s="12">
        <v>3837</v>
      </c>
      <c r="S76" s="36">
        <v>15958</v>
      </c>
      <c r="T76" s="36">
        <v>25122</v>
      </c>
    </row>
    <row r="77" spans="1:20" ht="21" customHeight="1" x14ac:dyDescent="0.25">
      <c r="A77" s="25">
        <v>2020</v>
      </c>
      <c r="B77" s="5">
        <v>3</v>
      </c>
      <c r="C77" s="2">
        <v>1438</v>
      </c>
      <c r="D77" s="2">
        <v>3173</v>
      </c>
      <c r="E77" s="2">
        <v>253</v>
      </c>
      <c r="F77" s="2">
        <v>470</v>
      </c>
      <c r="G77" s="36">
        <v>1691</v>
      </c>
      <c r="H77" s="36">
        <v>3643</v>
      </c>
      <c r="I77" s="2">
        <v>602</v>
      </c>
      <c r="J77" s="2">
        <v>1628</v>
      </c>
      <c r="K77" s="2">
        <v>138</v>
      </c>
      <c r="L77" s="2">
        <v>347</v>
      </c>
      <c r="M77" s="36">
        <v>740</v>
      </c>
      <c r="N77" s="36">
        <v>1975</v>
      </c>
      <c r="O77" s="2">
        <v>2040</v>
      </c>
      <c r="P77" s="2">
        <v>4801</v>
      </c>
      <c r="Q77" s="2">
        <v>391</v>
      </c>
      <c r="R77" s="2">
        <v>817</v>
      </c>
      <c r="S77" s="36">
        <v>2431</v>
      </c>
      <c r="T77" s="36">
        <v>5618</v>
      </c>
    </row>
    <row r="78" spans="1:20" ht="21" customHeight="1" x14ac:dyDescent="0.25">
      <c r="A78" s="26">
        <v>2020</v>
      </c>
      <c r="B78" s="11">
        <v>4</v>
      </c>
      <c r="C78" s="12">
        <v>99</v>
      </c>
      <c r="D78" s="12">
        <v>327</v>
      </c>
      <c r="E78" s="12">
        <v>2</v>
      </c>
      <c r="F78" s="12">
        <v>2</v>
      </c>
      <c r="G78" s="36">
        <v>101</v>
      </c>
      <c r="H78" s="36">
        <v>329</v>
      </c>
      <c r="I78" s="12">
        <v>47</v>
      </c>
      <c r="J78" s="12">
        <v>270</v>
      </c>
      <c r="K78" s="12">
        <v>0</v>
      </c>
      <c r="L78" s="12">
        <v>0</v>
      </c>
      <c r="M78" s="36">
        <v>47</v>
      </c>
      <c r="N78" s="36">
        <v>270</v>
      </c>
      <c r="O78" s="12">
        <v>146</v>
      </c>
      <c r="P78" s="12">
        <v>597</v>
      </c>
      <c r="Q78" s="12">
        <v>2</v>
      </c>
      <c r="R78" s="12">
        <v>2</v>
      </c>
      <c r="S78" s="36">
        <v>148</v>
      </c>
      <c r="T78" s="36">
        <v>599</v>
      </c>
    </row>
    <row r="79" spans="1:20" ht="21" customHeight="1" x14ac:dyDescent="0.25">
      <c r="A79" s="25">
        <v>2020</v>
      </c>
      <c r="B79" s="5">
        <v>5</v>
      </c>
      <c r="C79" s="2">
        <v>788</v>
      </c>
      <c r="D79" s="2">
        <v>2544</v>
      </c>
      <c r="E79" s="2">
        <v>12</v>
      </c>
      <c r="F79" s="2">
        <v>32</v>
      </c>
      <c r="G79" s="36">
        <v>800</v>
      </c>
      <c r="H79" s="36">
        <v>2576</v>
      </c>
      <c r="I79" s="2">
        <v>149</v>
      </c>
      <c r="J79" s="2">
        <v>726</v>
      </c>
      <c r="K79" s="2">
        <v>0</v>
      </c>
      <c r="L79" s="2">
        <v>0</v>
      </c>
      <c r="M79" s="36">
        <v>149</v>
      </c>
      <c r="N79" s="36">
        <v>726</v>
      </c>
      <c r="O79" s="2">
        <v>937</v>
      </c>
      <c r="P79" s="2">
        <v>3270</v>
      </c>
      <c r="Q79" s="2">
        <v>12</v>
      </c>
      <c r="R79" s="2">
        <v>32</v>
      </c>
      <c r="S79" s="36">
        <v>949</v>
      </c>
      <c r="T79" s="36">
        <v>3302</v>
      </c>
    </row>
    <row r="80" spans="1:20" ht="21" customHeight="1" x14ac:dyDescent="0.25">
      <c r="A80" s="26">
        <v>2020</v>
      </c>
      <c r="B80" s="11">
        <v>6</v>
      </c>
      <c r="C80" s="12">
        <v>11018</v>
      </c>
      <c r="D80" s="12">
        <v>40553</v>
      </c>
      <c r="E80" s="12">
        <v>341</v>
      </c>
      <c r="F80" s="12">
        <v>781</v>
      </c>
      <c r="G80" s="36">
        <v>11359</v>
      </c>
      <c r="H80" s="36">
        <v>41334</v>
      </c>
      <c r="I80" s="12">
        <v>4982</v>
      </c>
      <c r="J80" s="12">
        <v>10755</v>
      </c>
      <c r="K80" s="12">
        <v>319</v>
      </c>
      <c r="L80" s="12">
        <v>493</v>
      </c>
      <c r="M80" s="36">
        <v>5301</v>
      </c>
      <c r="N80" s="36">
        <v>11248</v>
      </c>
      <c r="O80" s="12">
        <v>16000</v>
      </c>
      <c r="P80" s="12">
        <v>51308</v>
      </c>
      <c r="Q80" s="12">
        <v>660</v>
      </c>
      <c r="R80" s="12">
        <v>1274</v>
      </c>
      <c r="S80" s="36">
        <v>16660</v>
      </c>
      <c r="T80" s="36">
        <v>52582</v>
      </c>
    </row>
    <row r="81" spans="1:20" ht="21" customHeight="1" x14ac:dyDescent="0.25">
      <c r="A81" s="25">
        <v>2020</v>
      </c>
      <c r="B81" s="5">
        <v>7</v>
      </c>
      <c r="C81" s="2">
        <v>35911</v>
      </c>
      <c r="D81" s="2">
        <v>173251</v>
      </c>
      <c r="E81" s="2">
        <v>1981</v>
      </c>
      <c r="F81" s="2">
        <v>4874</v>
      </c>
      <c r="G81" s="36">
        <v>37892</v>
      </c>
      <c r="H81" s="36">
        <v>178125</v>
      </c>
      <c r="I81" s="2">
        <v>16574</v>
      </c>
      <c r="J81" s="2">
        <v>53627</v>
      </c>
      <c r="K81" s="2">
        <v>1572</v>
      </c>
      <c r="L81" s="2">
        <v>2825</v>
      </c>
      <c r="M81" s="36">
        <v>18146</v>
      </c>
      <c r="N81" s="36">
        <v>56452</v>
      </c>
      <c r="O81" s="2">
        <v>52485</v>
      </c>
      <c r="P81" s="2">
        <v>226878</v>
      </c>
      <c r="Q81" s="2">
        <v>3553</v>
      </c>
      <c r="R81" s="2">
        <v>7699</v>
      </c>
      <c r="S81" s="36">
        <v>56038</v>
      </c>
      <c r="T81" s="36">
        <v>234577</v>
      </c>
    </row>
    <row r="82" spans="1:20" ht="21" customHeight="1" x14ac:dyDescent="0.25">
      <c r="A82" s="26">
        <v>2020</v>
      </c>
      <c r="B82" s="11">
        <v>8</v>
      </c>
      <c r="C82" s="12">
        <v>60489</v>
      </c>
      <c r="D82" s="12">
        <v>279619</v>
      </c>
      <c r="E82" s="12">
        <v>2824</v>
      </c>
      <c r="F82" s="12">
        <v>6298</v>
      </c>
      <c r="G82" s="36">
        <v>63313</v>
      </c>
      <c r="H82" s="36">
        <v>285917</v>
      </c>
      <c r="I82" s="12">
        <v>37695</v>
      </c>
      <c r="J82" s="12">
        <v>113184</v>
      </c>
      <c r="K82" s="12">
        <v>2368</v>
      </c>
      <c r="L82" s="12">
        <v>3868</v>
      </c>
      <c r="M82" s="36">
        <v>40063</v>
      </c>
      <c r="N82" s="36">
        <v>117052</v>
      </c>
      <c r="O82" s="12">
        <v>98184</v>
      </c>
      <c r="P82" s="12">
        <v>392803</v>
      </c>
      <c r="Q82" s="12">
        <v>5192</v>
      </c>
      <c r="R82" s="12">
        <v>10166</v>
      </c>
      <c r="S82" s="36">
        <v>103376</v>
      </c>
      <c r="T82" s="36">
        <v>402969</v>
      </c>
    </row>
    <row r="83" spans="1:20" ht="21" customHeight="1" x14ac:dyDescent="0.25">
      <c r="A83" s="25">
        <v>2020</v>
      </c>
      <c r="B83" s="5">
        <v>9</v>
      </c>
      <c r="C83" s="2">
        <v>28308</v>
      </c>
      <c r="D83" s="2">
        <v>107890</v>
      </c>
      <c r="E83" s="2">
        <v>3125</v>
      </c>
      <c r="F83" s="2">
        <v>5935</v>
      </c>
      <c r="G83" s="36">
        <v>31433</v>
      </c>
      <c r="H83" s="36">
        <v>113825</v>
      </c>
      <c r="I83" s="2">
        <v>14832</v>
      </c>
      <c r="J83" s="2">
        <v>36308</v>
      </c>
      <c r="K83" s="2">
        <v>2627</v>
      </c>
      <c r="L83" s="2">
        <v>4241</v>
      </c>
      <c r="M83" s="36">
        <v>17459</v>
      </c>
      <c r="N83" s="36">
        <v>40549</v>
      </c>
      <c r="O83" s="2">
        <v>43140</v>
      </c>
      <c r="P83" s="2">
        <v>144198</v>
      </c>
      <c r="Q83" s="2">
        <v>5752</v>
      </c>
      <c r="R83" s="2">
        <v>10176</v>
      </c>
      <c r="S83" s="36">
        <v>48892</v>
      </c>
      <c r="T83" s="36">
        <v>154374</v>
      </c>
    </row>
    <row r="84" spans="1:20" ht="21" customHeight="1" x14ac:dyDescent="0.25">
      <c r="A84" s="26">
        <v>2020</v>
      </c>
      <c r="B84" s="11">
        <v>10</v>
      </c>
      <c r="C84" s="12">
        <v>10907</v>
      </c>
      <c r="D84" s="12">
        <v>19473</v>
      </c>
      <c r="E84" s="12">
        <v>2114</v>
      </c>
      <c r="F84" s="12">
        <v>3500</v>
      </c>
      <c r="G84" s="36">
        <v>13021</v>
      </c>
      <c r="H84" s="36">
        <v>22973</v>
      </c>
      <c r="I84" s="12">
        <v>6874</v>
      </c>
      <c r="J84" s="12">
        <v>11319</v>
      </c>
      <c r="K84" s="12">
        <v>1502</v>
      </c>
      <c r="L84" s="12">
        <v>2486</v>
      </c>
      <c r="M84" s="36">
        <v>8376</v>
      </c>
      <c r="N84" s="36">
        <v>13805</v>
      </c>
      <c r="O84" s="12">
        <v>17781</v>
      </c>
      <c r="P84" s="12">
        <v>30792</v>
      </c>
      <c r="Q84" s="12">
        <v>3616</v>
      </c>
      <c r="R84" s="12">
        <v>5986</v>
      </c>
      <c r="S84" s="36">
        <v>21397</v>
      </c>
      <c r="T84" s="36">
        <v>36778</v>
      </c>
    </row>
    <row r="85" spans="1:20" ht="21" customHeight="1" x14ac:dyDescent="0.25">
      <c r="A85" s="25">
        <v>2020</v>
      </c>
      <c r="B85" s="5">
        <v>11</v>
      </c>
      <c r="C85" s="2">
        <v>1541</v>
      </c>
      <c r="D85" s="2">
        <v>3720</v>
      </c>
      <c r="E85" s="2">
        <v>65</v>
      </c>
      <c r="F85" s="2">
        <v>178</v>
      </c>
      <c r="G85" s="36">
        <v>1606</v>
      </c>
      <c r="H85" s="36">
        <v>3898</v>
      </c>
      <c r="I85" s="2">
        <v>441</v>
      </c>
      <c r="J85" s="2">
        <v>1620</v>
      </c>
      <c r="K85" s="2">
        <v>79</v>
      </c>
      <c r="L85" s="2">
        <v>173</v>
      </c>
      <c r="M85" s="36">
        <v>520</v>
      </c>
      <c r="N85" s="36">
        <v>1793</v>
      </c>
      <c r="O85" s="2">
        <v>1982</v>
      </c>
      <c r="P85" s="2">
        <v>5340</v>
      </c>
      <c r="Q85" s="2">
        <v>144</v>
      </c>
      <c r="R85" s="2">
        <v>351</v>
      </c>
      <c r="S85" s="36">
        <v>2126</v>
      </c>
      <c r="T85" s="36">
        <v>5691</v>
      </c>
    </row>
    <row r="86" spans="1:20" ht="21" customHeight="1" thickBot="1" x14ac:dyDescent="0.3">
      <c r="A86" s="46">
        <v>2020</v>
      </c>
      <c r="B86" s="47">
        <v>12</v>
      </c>
      <c r="C86" s="48">
        <v>1327</v>
      </c>
      <c r="D86" s="48">
        <v>3154</v>
      </c>
      <c r="E86" s="48">
        <v>43</v>
      </c>
      <c r="F86" s="48">
        <v>112</v>
      </c>
      <c r="G86" s="49">
        <v>1370</v>
      </c>
      <c r="H86" s="49">
        <v>3266</v>
      </c>
      <c r="I86" s="48">
        <v>396</v>
      </c>
      <c r="J86" s="48">
        <v>1309</v>
      </c>
      <c r="K86" s="48">
        <v>20</v>
      </c>
      <c r="L86" s="48">
        <v>74</v>
      </c>
      <c r="M86" s="49">
        <v>416</v>
      </c>
      <c r="N86" s="49">
        <v>1383</v>
      </c>
      <c r="O86" s="48">
        <v>1723</v>
      </c>
      <c r="P86" s="48">
        <v>4463</v>
      </c>
      <c r="Q86" s="48">
        <v>63</v>
      </c>
      <c r="R86" s="48">
        <v>186</v>
      </c>
      <c r="S86" s="49">
        <v>1786</v>
      </c>
      <c r="T86" s="49">
        <v>4649</v>
      </c>
    </row>
    <row r="87" spans="1:20" ht="21" customHeight="1" x14ac:dyDescent="0.25">
      <c r="A87" s="101" t="s">
        <v>9</v>
      </c>
      <c r="B87" s="101"/>
      <c r="C87" s="40">
        <f>SUM(C75:C86)</f>
        <v>170188</v>
      </c>
      <c r="D87" s="40">
        <f t="shared" ref="D87" si="43">SUM(D75:D86)</f>
        <v>664061</v>
      </c>
      <c r="E87" s="40">
        <f t="shared" ref="E87" si="44">SUM(E75:E86)</f>
        <v>13782</v>
      </c>
      <c r="F87" s="40">
        <f t="shared" ref="F87" si="45">SUM(F75:F86)</f>
        <v>27170</v>
      </c>
      <c r="G87" s="41">
        <f t="shared" ref="G87" si="46">SUM(G75:G86)</f>
        <v>183970</v>
      </c>
      <c r="H87" s="41">
        <f t="shared" ref="H87" si="47">SUM(H75:H86)</f>
        <v>691231</v>
      </c>
      <c r="I87" s="40">
        <f t="shared" ref="I87" si="48">SUM(I75:I86)</f>
        <v>92424</v>
      </c>
      <c r="J87" s="40">
        <f t="shared" ref="J87" si="49">SUM(J75:J86)</f>
        <v>247973</v>
      </c>
      <c r="K87" s="40">
        <f t="shared" ref="K87" si="50">SUM(K75:K86)</f>
        <v>10349</v>
      </c>
      <c r="L87" s="40">
        <f t="shared" ref="L87" si="51">SUM(L75:L86)</f>
        <v>17769</v>
      </c>
      <c r="M87" s="41">
        <f t="shared" ref="M87" si="52">SUM(M75:M86)</f>
        <v>102773</v>
      </c>
      <c r="N87" s="41">
        <f t="shared" ref="N87" si="53">SUM(N75:N86)</f>
        <v>265742</v>
      </c>
      <c r="O87" s="40">
        <f t="shared" ref="O87" si="54">SUM(O75:O86)</f>
        <v>262612</v>
      </c>
      <c r="P87" s="40">
        <f t="shared" ref="P87" si="55">SUM(P75:P86)</f>
        <v>912034</v>
      </c>
      <c r="Q87" s="40">
        <f t="shared" ref="Q87" si="56">SUM(Q75:Q86)</f>
        <v>24131</v>
      </c>
      <c r="R87" s="40">
        <f t="shared" ref="R87" si="57">SUM(R75:R86)</f>
        <v>44939</v>
      </c>
      <c r="S87" s="41">
        <f t="shared" ref="S87" si="58">SUM(S75:S86)</f>
        <v>286743</v>
      </c>
      <c r="T87" s="41">
        <f t="shared" ref="T87" si="59">SUM(T75:T86)</f>
        <v>956973</v>
      </c>
    </row>
    <row r="88" spans="1:20" ht="21" customHeight="1" thickBot="1" x14ac:dyDescent="0.3">
      <c r="A88" s="100" t="s">
        <v>210</v>
      </c>
      <c r="B88" s="100"/>
      <c r="C88" s="20">
        <f>(C87-C101)/C101</f>
        <v>-0.52331629437714444</v>
      </c>
      <c r="D88" s="20">
        <f t="shared" ref="D88:T88" si="60">(D87-D101)/D101</f>
        <v>-0.47172139363641857</v>
      </c>
      <c r="E88" s="20">
        <f t="shared" si="60"/>
        <v>-0.811914022517912</v>
      </c>
      <c r="F88" s="20">
        <f t="shared" si="60"/>
        <v>-0.82773596748730371</v>
      </c>
      <c r="G88" s="34">
        <f t="shared" si="60"/>
        <v>-0.57246107366953292</v>
      </c>
      <c r="H88" s="34">
        <f t="shared" si="60"/>
        <v>-0.51141154874603378</v>
      </c>
      <c r="I88" s="20">
        <f t="shared" si="60"/>
        <v>-0.52541258870528795</v>
      </c>
      <c r="J88" s="20">
        <f t="shared" si="60"/>
        <v>-0.51119158054094116</v>
      </c>
      <c r="K88" s="20">
        <f t="shared" si="60"/>
        <v>-0.81836530529862928</v>
      </c>
      <c r="L88" s="20">
        <f t="shared" si="60"/>
        <v>-0.84030305481409584</v>
      </c>
      <c r="M88" s="34">
        <f t="shared" si="60"/>
        <v>-0.59172185298919844</v>
      </c>
      <c r="N88" s="34">
        <f t="shared" si="60"/>
        <v>-0.57039161417984763</v>
      </c>
      <c r="O88" s="20">
        <f t="shared" si="60"/>
        <v>-0.52405617547859529</v>
      </c>
      <c r="P88" s="20">
        <f t="shared" si="60"/>
        <v>-0.48307033438774744</v>
      </c>
      <c r="Q88" s="20">
        <f t="shared" si="60"/>
        <v>-0.81473605011823236</v>
      </c>
      <c r="R88" s="20">
        <f t="shared" si="60"/>
        <v>-0.83293430982564409</v>
      </c>
      <c r="S88" s="34">
        <f t="shared" si="60"/>
        <v>-0.57956989720288021</v>
      </c>
      <c r="T88" s="34">
        <f t="shared" si="60"/>
        <v>-0.52935422331665616</v>
      </c>
    </row>
    <row r="89" spans="1:20" ht="21" customHeight="1" thickTop="1" x14ac:dyDescent="0.25">
      <c r="A89" s="3">
        <v>2019</v>
      </c>
      <c r="B89" s="17">
        <v>1</v>
      </c>
      <c r="C89" s="18">
        <v>10560</v>
      </c>
      <c r="D89" s="18">
        <v>19787</v>
      </c>
      <c r="E89" s="18">
        <v>1399</v>
      </c>
      <c r="F89" s="18">
        <v>2512</v>
      </c>
      <c r="G89" s="37">
        <v>11959</v>
      </c>
      <c r="H89" s="37">
        <v>22299</v>
      </c>
      <c r="I89" s="18">
        <v>6425</v>
      </c>
      <c r="J89" s="18">
        <v>12687</v>
      </c>
      <c r="K89" s="18">
        <v>859</v>
      </c>
      <c r="L89" s="18">
        <v>1618</v>
      </c>
      <c r="M89" s="37">
        <v>7284</v>
      </c>
      <c r="N89" s="37">
        <v>14305</v>
      </c>
      <c r="O89" s="18">
        <v>16985</v>
      </c>
      <c r="P89" s="18">
        <v>32474</v>
      </c>
      <c r="Q89" s="18">
        <v>2258</v>
      </c>
      <c r="R89" s="18">
        <v>4130</v>
      </c>
      <c r="S89" s="37">
        <v>19243</v>
      </c>
      <c r="T89" s="37">
        <v>36604</v>
      </c>
    </row>
    <row r="90" spans="1:20" ht="21" customHeight="1" x14ac:dyDescent="0.25">
      <c r="A90" s="26">
        <v>2019</v>
      </c>
      <c r="B90" s="11">
        <v>2</v>
      </c>
      <c r="C90" s="12">
        <v>10821</v>
      </c>
      <c r="D90" s="12">
        <v>17343</v>
      </c>
      <c r="E90" s="12">
        <v>1733</v>
      </c>
      <c r="F90" s="12">
        <v>2859</v>
      </c>
      <c r="G90" s="36">
        <v>12554</v>
      </c>
      <c r="H90" s="36">
        <v>20202</v>
      </c>
      <c r="I90" s="12">
        <v>4981</v>
      </c>
      <c r="J90" s="12">
        <v>8175</v>
      </c>
      <c r="K90" s="12">
        <v>922</v>
      </c>
      <c r="L90" s="12">
        <v>1890</v>
      </c>
      <c r="M90" s="36">
        <v>5903</v>
      </c>
      <c r="N90" s="36">
        <v>10065</v>
      </c>
      <c r="O90" s="12">
        <v>15802</v>
      </c>
      <c r="P90" s="12">
        <v>25518</v>
      </c>
      <c r="Q90" s="12">
        <v>2655</v>
      </c>
      <c r="R90" s="12">
        <v>4749</v>
      </c>
      <c r="S90" s="36">
        <v>18457</v>
      </c>
      <c r="T90" s="36">
        <v>30267</v>
      </c>
    </row>
    <row r="91" spans="1:20" ht="21" customHeight="1" x14ac:dyDescent="0.25">
      <c r="A91" s="25">
        <v>2019</v>
      </c>
      <c r="B91" s="5">
        <v>3</v>
      </c>
      <c r="C91" s="2">
        <v>18833</v>
      </c>
      <c r="D91" s="2">
        <v>33840</v>
      </c>
      <c r="E91" s="2">
        <v>3035</v>
      </c>
      <c r="F91" s="2">
        <v>5417</v>
      </c>
      <c r="G91" s="36">
        <v>21868</v>
      </c>
      <c r="H91" s="36">
        <v>39257</v>
      </c>
      <c r="I91" s="2">
        <v>11538</v>
      </c>
      <c r="J91" s="2">
        <v>21882</v>
      </c>
      <c r="K91" s="2">
        <v>1831</v>
      </c>
      <c r="L91" s="2">
        <v>3523</v>
      </c>
      <c r="M91" s="36">
        <v>13369</v>
      </c>
      <c r="N91" s="36">
        <v>25405</v>
      </c>
      <c r="O91" s="2">
        <v>30371</v>
      </c>
      <c r="P91" s="2">
        <v>55722</v>
      </c>
      <c r="Q91" s="2">
        <v>4866</v>
      </c>
      <c r="R91" s="2">
        <v>8940</v>
      </c>
      <c r="S91" s="36">
        <v>35237</v>
      </c>
      <c r="T91" s="36">
        <v>64662</v>
      </c>
    </row>
    <row r="92" spans="1:20" ht="21" customHeight="1" x14ac:dyDescent="0.25">
      <c r="A92" s="26">
        <v>2019</v>
      </c>
      <c r="B92" s="11">
        <v>4</v>
      </c>
      <c r="C92" s="12">
        <v>29878</v>
      </c>
      <c r="D92" s="12">
        <v>65440</v>
      </c>
      <c r="E92" s="12">
        <v>5738</v>
      </c>
      <c r="F92" s="12">
        <v>10380</v>
      </c>
      <c r="G92" s="36">
        <v>35616</v>
      </c>
      <c r="H92" s="36">
        <v>75820</v>
      </c>
      <c r="I92" s="12">
        <v>22224</v>
      </c>
      <c r="J92" s="12">
        <v>45455</v>
      </c>
      <c r="K92" s="12">
        <v>4825</v>
      </c>
      <c r="L92" s="12">
        <v>8868</v>
      </c>
      <c r="M92" s="36">
        <v>27049</v>
      </c>
      <c r="N92" s="36">
        <v>54323</v>
      </c>
      <c r="O92" s="12">
        <v>52102</v>
      </c>
      <c r="P92" s="12">
        <v>110895</v>
      </c>
      <c r="Q92" s="12">
        <v>10563</v>
      </c>
      <c r="R92" s="12">
        <v>19248</v>
      </c>
      <c r="S92" s="36">
        <v>62665</v>
      </c>
      <c r="T92" s="36">
        <v>130143</v>
      </c>
    </row>
    <row r="93" spans="1:20" ht="21" customHeight="1" x14ac:dyDescent="0.25">
      <c r="A93" s="25">
        <v>2019</v>
      </c>
      <c r="B93" s="5">
        <v>5</v>
      </c>
      <c r="C93" s="2">
        <v>37301</v>
      </c>
      <c r="D93" s="2">
        <v>87068</v>
      </c>
      <c r="E93" s="2">
        <v>8980</v>
      </c>
      <c r="F93" s="2">
        <v>16964</v>
      </c>
      <c r="G93" s="36">
        <v>46281</v>
      </c>
      <c r="H93" s="36">
        <v>104032</v>
      </c>
      <c r="I93" s="2">
        <v>22518</v>
      </c>
      <c r="J93" s="2">
        <v>46718</v>
      </c>
      <c r="K93" s="2">
        <v>7366</v>
      </c>
      <c r="L93" s="2">
        <v>13328</v>
      </c>
      <c r="M93" s="36">
        <v>29884</v>
      </c>
      <c r="N93" s="36">
        <v>60046</v>
      </c>
      <c r="O93" s="2">
        <v>59819</v>
      </c>
      <c r="P93" s="2">
        <v>133786</v>
      </c>
      <c r="Q93" s="2">
        <v>16346</v>
      </c>
      <c r="R93" s="2">
        <v>30292</v>
      </c>
      <c r="S93" s="36">
        <v>76165</v>
      </c>
      <c r="T93" s="36">
        <v>164078</v>
      </c>
    </row>
    <row r="94" spans="1:20" ht="21" customHeight="1" x14ac:dyDescent="0.25">
      <c r="A94" s="26">
        <v>2019</v>
      </c>
      <c r="B94" s="11">
        <v>6</v>
      </c>
      <c r="C94" s="12">
        <v>52650</v>
      </c>
      <c r="D94" s="12">
        <v>175888</v>
      </c>
      <c r="E94" s="12">
        <v>9716</v>
      </c>
      <c r="F94" s="12">
        <v>22469</v>
      </c>
      <c r="G94" s="36">
        <v>62366</v>
      </c>
      <c r="H94" s="36">
        <v>198357</v>
      </c>
      <c r="I94" s="12">
        <v>21246</v>
      </c>
      <c r="J94" s="12">
        <v>52036</v>
      </c>
      <c r="K94" s="12">
        <v>7766</v>
      </c>
      <c r="L94" s="12">
        <v>15386</v>
      </c>
      <c r="M94" s="36">
        <v>29012</v>
      </c>
      <c r="N94" s="36">
        <v>67422</v>
      </c>
      <c r="O94" s="12">
        <v>73896</v>
      </c>
      <c r="P94" s="12">
        <v>227924</v>
      </c>
      <c r="Q94" s="12">
        <v>17482</v>
      </c>
      <c r="R94" s="12">
        <v>37855</v>
      </c>
      <c r="S94" s="36">
        <v>91378</v>
      </c>
      <c r="T94" s="36">
        <v>265779</v>
      </c>
    </row>
    <row r="95" spans="1:20" ht="21" customHeight="1" x14ac:dyDescent="0.25">
      <c r="A95" s="25">
        <v>2019</v>
      </c>
      <c r="B95" s="5">
        <v>7</v>
      </c>
      <c r="C95" s="2">
        <v>47406</v>
      </c>
      <c r="D95" s="2">
        <v>278235</v>
      </c>
      <c r="E95" s="2">
        <v>8538</v>
      </c>
      <c r="F95" s="2">
        <v>22387</v>
      </c>
      <c r="G95" s="36">
        <v>55944</v>
      </c>
      <c r="H95" s="36">
        <v>300622</v>
      </c>
      <c r="I95" s="2">
        <v>20541</v>
      </c>
      <c r="J95" s="2">
        <v>89013</v>
      </c>
      <c r="K95" s="2">
        <v>7292</v>
      </c>
      <c r="L95" s="2">
        <v>13670</v>
      </c>
      <c r="M95" s="36">
        <v>27833</v>
      </c>
      <c r="N95" s="36">
        <v>102683</v>
      </c>
      <c r="O95" s="2">
        <v>67947</v>
      </c>
      <c r="P95" s="2">
        <v>367248</v>
      </c>
      <c r="Q95" s="2">
        <v>15830</v>
      </c>
      <c r="R95" s="2">
        <v>36057</v>
      </c>
      <c r="S95" s="36">
        <v>83777</v>
      </c>
      <c r="T95" s="36">
        <v>403305</v>
      </c>
    </row>
    <row r="96" spans="1:20" ht="21" customHeight="1" x14ac:dyDescent="0.25">
      <c r="A96" s="26">
        <v>2019</v>
      </c>
      <c r="B96" s="11">
        <v>8</v>
      </c>
      <c r="C96" s="12">
        <v>59735</v>
      </c>
      <c r="D96" s="12">
        <v>329724</v>
      </c>
      <c r="E96" s="12">
        <v>8272</v>
      </c>
      <c r="F96" s="12">
        <v>21207</v>
      </c>
      <c r="G96" s="36">
        <v>68007</v>
      </c>
      <c r="H96" s="36">
        <v>350931</v>
      </c>
      <c r="I96" s="12">
        <v>35661</v>
      </c>
      <c r="J96" s="12">
        <v>124272</v>
      </c>
      <c r="K96" s="12">
        <v>7158</v>
      </c>
      <c r="L96" s="12">
        <v>14976</v>
      </c>
      <c r="M96" s="36">
        <v>42819</v>
      </c>
      <c r="N96" s="36">
        <v>139248</v>
      </c>
      <c r="O96" s="12">
        <v>95396</v>
      </c>
      <c r="P96" s="12">
        <v>453996</v>
      </c>
      <c r="Q96" s="12">
        <v>15430</v>
      </c>
      <c r="R96" s="12">
        <v>36183</v>
      </c>
      <c r="S96" s="36">
        <v>110826</v>
      </c>
      <c r="T96" s="36">
        <v>490179</v>
      </c>
    </row>
    <row r="97" spans="1:20" ht="21" customHeight="1" x14ac:dyDescent="0.25">
      <c r="A97" s="25">
        <v>2019</v>
      </c>
      <c r="B97" s="5">
        <v>9</v>
      </c>
      <c r="C97" s="2">
        <v>36512</v>
      </c>
      <c r="D97" s="2">
        <v>134286</v>
      </c>
      <c r="E97" s="2">
        <v>12256</v>
      </c>
      <c r="F97" s="2">
        <v>27529</v>
      </c>
      <c r="G97" s="36">
        <v>48768</v>
      </c>
      <c r="H97" s="36">
        <v>161815</v>
      </c>
      <c r="I97" s="2">
        <v>16663</v>
      </c>
      <c r="J97" s="2">
        <v>45146</v>
      </c>
      <c r="K97" s="2">
        <v>9781</v>
      </c>
      <c r="L97" s="2">
        <v>20843</v>
      </c>
      <c r="M97" s="36">
        <v>26444</v>
      </c>
      <c r="N97" s="36">
        <v>65989</v>
      </c>
      <c r="O97" s="2">
        <v>53175</v>
      </c>
      <c r="P97" s="2">
        <v>179432</v>
      </c>
      <c r="Q97" s="2">
        <v>22037</v>
      </c>
      <c r="R97" s="2">
        <v>48372</v>
      </c>
      <c r="S97" s="36">
        <v>75212</v>
      </c>
      <c r="T97" s="36">
        <v>227804</v>
      </c>
    </row>
    <row r="98" spans="1:20" ht="21" customHeight="1" x14ac:dyDescent="0.25">
      <c r="A98" s="26">
        <v>2019</v>
      </c>
      <c r="B98" s="11">
        <v>10</v>
      </c>
      <c r="C98" s="12">
        <v>22053</v>
      </c>
      <c r="D98" s="12">
        <v>44687</v>
      </c>
      <c r="E98" s="12">
        <v>9039</v>
      </c>
      <c r="F98" s="12">
        <v>16935</v>
      </c>
      <c r="G98" s="36">
        <v>31092</v>
      </c>
      <c r="H98" s="36">
        <v>61622</v>
      </c>
      <c r="I98" s="12">
        <v>14991</v>
      </c>
      <c r="J98" s="12">
        <v>28452</v>
      </c>
      <c r="K98" s="12">
        <v>6747</v>
      </c>
      <c r="L98" s="12">
        <v>12640</v>
      </c>
      <c r="M98" s="36">
        <v>21738</v>
      </c>
      <c r="N98" s="36">
        <v>41092</v>
      </c>
      <c r="O98" s="12">
        <v>37044</v>
      </c>
      <c r="P98" s="12">
        <v>73139</v>
      </c>
      <c r="Q98" s="12">
        <v>15786</v>
      </c>
      <c r="R98" s="12">
        <v>29575</v>
      </c>
      <c r="S98" s="36">
        <v>52830</v>
      </c>
      <c r="T98" s="36">
        <v>102714</v>
      </c>
    </row>
    <row r="99" spans="1:20" ht="21" customHeight="1" x14ac:dyDescent="0.25">
      <c r="A99" s="25">
        <v>2019</v>
      </c>
      <c r="B99" s="5">
        <v>11</v>
      </c>
      <c r="C99" s="2">
        <v>15781</v>
      </c>
      <c r="D99" s="2">
        <v>40935</v>
      </c>
      <c r="E99" s="2">
        <v>2952</v>
      </c>
      <c r="F99" s="2">
        <v>6145</v>
      </c>
      <c r="G99" s="36">
        <v>18733</v>
      </c>
      <c r="H99" s="36">
        <v>47080</v>
      </c>
      <c r="I99" s="2">
        <v>7969</v>
      </c>
      <c r="J99" s="2">
        <v>16261</v>
      </c>
      <c r="K99" s="2">
        <v>1444</v>
      </c>
      <c r="L99" s="2">
        <v>2628</v>
      </c>
      <c r="M99" s="36">
        <v>9413</v>
      </c>
      <c r="N99" s="36">
        <v>18889</v>
      </c>
      <c r="O99" s="2">
        <v>23750</v>
      </c>
      <c r="P99" s="2">
        <v>57196</v>
      </c>
      <c r="Q99" s="2">
        <v>4396</v>
      </c>
      <c r="R99" s="2">
        <v>8773</v>
      </c>
      <c r="S99" s="36">
        <v>28146</v>
      </c>
      <c r="T99" s="36">
        <v>65969</v>
      </c>
    </row>
    <row r="100" spans="1:20" ht="21" customHeight="1" thickBot="1" x14ac:dyDescent="0.3">
      <c r="A100" s="46">
        <v>2019</v>
      </c>
      <c r="B100" s="47">
        <v>12</v>
      </c>
      <c r="C100" s="48">
        <v>15495</v>
      </c>
      <c r="D100" s="48">
        <v>29795</v>
      </c>
      <c r="E100" s="48">
        <v>1617</v>
      </c>
      <c r="F100" s="48">
        <v>2919</v>
      </c>
      <c r="G100" s="49">
        <v>17112</v>
      </c>
      <c r="H100" s="49">
        <v>32714</v>
      </c>
      <c r="I100" s="48">
        <v>9989</v>
      </c>
      <c r="J100" s="48">
        <v>17204</v>
      </c>
      <c r="K100" s="48">
        <v>986</v>
      </c>
      <c r="L100" s="48">
        <v>1897</v>
      </c>
      <c r="M100" s="49">
        <v>10975</v>
      </c>
      <c r="N100" s="49">
        <v>19101</v>
      </c>
      <c r="O100" s="48">
        <v>25484</v>
      </c>
      <c r="P100" s="48">
        <v>46999</v>
      </c>
      <c r="Q100" s="48">
        <v>2603</v>
      </c>
      <c r="R100" s="48">
        <v>4816</v>
      </c>
      <c r="S100" s="49">
        <v>28087</v>
      </c>
      <c r="T100" s="49">
        <v>51815</v>
      </c>
    </row>
    <row r="101" spans="1:20" ht="21" customHeight="1" x14ac:dyDescent="0.25">
      <c r="A101" s="101" t="s">
        <v>8</v>
      </c>
      <c r="B101" s="101"/>
      <c r="C101" s="40">
        <f>SUM(C89:C100)</f>
        <v>357025</v>
      </c>
      <c r="D101" s="40">
        <f t="shared" ref="D101:T101" si="61">SUM(D89:D100)</f>
        <v>1257028</v>
      </c>
      <c r="E101" s="40">
        <f t="shared" si="61"/>
        <v>73275</v>
      </c>
      <c r="F101" s="40">
        <f t="shared" si="61"/>
        <v>157723</v>
      </c>
      <c r="G101" s="41">
        <f t="shared" si="61"/>
        <v>430300</v>
      </c>
      <c r="H101" s="41">
        <f t="shared" si="61"/>
        <v>1414751</v>
      </c>
      <c r="I101" s="40">
        <f t="shared" si="61"/>
        <v>194746</v>
      </c>
      <c r="J101" s="40">
        <f t="shared" si="61"/>
        <v>507301</v>
      </c>
      <c r="K101" s="40">
        <f t="shared" si="61"/>
        <v>56977</v>
      </c>
      <c r="L101" s="40">
        <f t="shared" si="61"/>
        <v>111267</v>
      </c>
      <c r="M101" s="41">
        <f t="shared" si="61"/>
        <v>251723</v>
      </c>
      <c r="N101" s="41">
        <f t="shared" si="61"/>
        <v>618568</v>
      </c>
      <c r="O101" s="40">
        <f t="shared" si="61"/>
        <v>551771</v>
      </c>
      <c r="P101" s="40">
        <f t="shared" si="61"/>
        <v>1764329</v>
      </c>
      <c r="Q101" s="40">
        <f t="shared" si="61"/>
        <v>130252</v>
      </c>
      <c r="R101" s="40">
        <f t="shared" si="61"/>
        <v>268990</v>
      </c>
      <c r="S101" s="41">
        <f t="shared" si="61"/>
        <v>682023</v>
      </c>
      <c r="T101" s="41">
        <f t="shared" si="61"/>
        <v>2033319</v>
      </c>
    </row>
  </sheetData>
  <mergeCells count="28"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  <mergeCell ref="M2:N2"/>
    <mergeCell ref="A87:B87"/>
    <mergeCell ref="A88:B88"/>
    <mergeCell ref="A31:B31"/>
    <mergeCell ref="A32:B32"/>
    <mergeCell ref="A73:B73"/>
    <mergeCell ref="A74:B74"/>
    <mergeCell ref="O2:P2"/>
    <mergeCell ref="A59:B59"/>
    <mergeCell ref="A60:B60"/>
    <mergeCell ref="A45:B45"/>
    <mergeCell ref="A46:B46"/>
    <mergeCell ref="A16:B16"/>
    <mergeCell ref="A17:B17"/>
    <mergeCell ref="A18:B18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9" zoomScaleNormal="89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20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20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1590</v>
      </c>
      <c r="D4" s="1">
        <v>2240</v>
      </c>
      <c r="E4" s="1">
        <v>239</v>
      </c>
      <c r="F4" s="1">
        <v>356</v>
      </c>
      <c r="G4" s="31">
        <v>1829</v>
      </c>
      <c r="H4" s="31">
        <v>2596</v>
      </c>
      <c r="I4" s="1">
        <v>689</v>
      </c>
      <c r="J4" s="1">
        <v>1054</v>
      </c>
      <c r="K4" s="1">
        <v>41</v>
      </c>
      <c r="L4" s="1">
        <v>144</v>
      </c>
      <c r="M4" s="31">
        <v>730</v>
      </c>
      <c r="N4" s="31">
        <v>1198</v>
      </c>
      <c r="O4" s="1">
        <v>2279</v>
      </c>
      <c r="P4" s="1">
        <v>3294</v>
      </c>
      <c r="Q4" s="1">
        <v>280</v>
      </c>
      <c r="R4" s="1">
        <v>500</v>
      </c>
      <c r="S4" s="31">
        <v>2559</v>
      </c>
      <c r="T4" s="31">
        <v>3794</v>
      </c>
    </row>
    <row r="5" spans="1:20" s="6" customFormat="1" ht="21" customHeight="1" x14ac:dyDescent="0.25">
      <c r="A5" s="22">
        <v>2025</v>
      </c>
      <c r="B5" s="9">
        <v>2</v>
      </c>
      <c r="C5" s="10">
        <v>1566</v>
      </c>
      <c r="D5" s="10">
        <v>2233</v>
      </c>
      <c r="E5" s="10">
        <v>180</v>
      </c>
      <c r="F5" s="10">
        <v>346</v>
      </c>
      <c r="G5" s="31">
        <v>1746</v>
      </c>
      <c r="H5" s="31">
        <v>2579</v>
      </c>
      <c r="I5" s="10">
        <v>772</v>
      </c>
      <c r="J5" s="10">
        <v>1255</v>
      </c>
      <c r="K5" s="10">
        <v>28</v>
      </c>
      <c r="L5" s="10">
        <v>63</v>
      </c>
      <c r="M5" s="31">
        <v>800</v>
      </c>
      <c r="N5" s="31">
        <v>1318</v>
      </c>
      <c r="O5" s="10">
        <v>2338</v>
      </c>
      <c r="P5" s="10">
        <v>3488</v>
      </c>
      <c r="Q5" s="10">
        <v>208</v>
      </c>
      <c r="R5" s="10">
        <v>409</v>
      </c>
      <c r="S5" s="31">
        <v>2546</v>
      </c>
      <c r="T5" s="31">
        <v>3897</v>
      </c>
    </row>
    <row r="6" spans="1:20" s="6" customFormat="1" ht="21" customHeight="1" x14ac:dyDescent="0.25">
      <c r="A6" s="21">
        <v>2025</v>
      </c>
      <c r="B6" s="4">
        <v>3</v>
      </c>
      <c r="C6" s="1">
        <v>1964</v>
      </c>
      <c r="D6" s="1">
        <v>2954</v>
      </c>
      <c r="E6" s="1">
        <v>456</v>
      </c>
      <c r="F6" s="1">
        <v>554</v>
      </c>
      <c r="G6" s="31">
        <v>2420</v>
      </c>
      <c r="H6" s="31">
        <v>3508</v>
      </c>
      <c r="I6" s="1">
        <v>912</v>
      </c>
      <c r="J6" s="1">
        <v>1454</v>
      </c>
      <c r="K6" s="1">
        <v>48</v>
      </c>
      <c r="L6" s="1">
        <v>96</v>
      </c>
      <c r="M6" s="31">
        <v>960</v>
      </c>
      <c r="N6" s="31">
        <v>1550</v>
      </c>
      <c r="O6" s="1">
        <v>2876</v>
      </c>
      <c r="P6" s="1">
        <v>4408</v>
      </c>
      <c r="Q6" s="1">
        <v>504</v>
      </c>
      <c r="R6" s="1">
        <v>650</v>
      </c>
      <c r="S6" s="31">
        <v>3380</v>
      </c>
      <c r="T6" s="31">
        <v>5058</v>
      </c>
    </row>
    <row r="7" spans="1:20" s="6" customFormat="1" ht="21" customHeight="1" x14ac:dyDescent="0.25">
      <c r="A7" s="22">
        <v>2025</v>
      </c>
      <c r="B7" s="9">
        <v>4</v>
      </c>
      <c r="C7" s="10">
        <v>1891</v>
      </c>
      <c r="D7" s="10">
        <v>2956</v>
      </c>
      <c r="E7" s="10">
        <v>339</v>
      </c>
      <c r="F7" s="10">
        <v>500</v>
      </c>
      <c r="G7" s="31">
        <v>2230</v>
      </c>
      <c r="H7" s="31">
        <v>3456</v>
      </c>
      <c r="I7" s="10">
        <v>754</v>
      </c>
      <c r="J7" s="10">
        <v>1336</v>
      </c>
      <c r="K7" s="10">
        <v>131</v>
      </c>
      <c r="L7" s="10">
        <v>271</v>
      </c>
      <c r="M7" s="31">
        <v>885</v>
      </c>
      <c r="N7" s="31">
        <v>1607</v>
      </c>
      <c r="O7" s="10">
        <v>2645</v>
      </c>
      <c r="P7" s="10">
        <v>4292</v>
      </c>
      <c r="Q7" s="10">
        <v>470</v>
      </c>
      <c r="R7" s="10">
        <v>771</v>
      </c>
      <c r="S7" s="31">
        <v>3115</v>
      </c>
      <c r="T7" s="31">
        <v>5063</v>
      </c>
    </row>
    <row r="8" spans="1:20" s="6" customFormat="1" ht="21" customHeight="1" x14ac:dyDescent="0.25">
      <c r="A8" s="21">
        <v>2025</v>
      </c>
      <c r="B8" s="4">
        <v>5</v>
      </c>
      <c r="C8" s="1">
        <v>2115</v>
      </c>
      <c r="D8" s="1">
        <v>2946</v>
      </c>
      <c r="E8" s="1">
        <v>452</v>
      </c>
      <c r="F8" s="1">
        <v>655</v>
      </c>
      <c r="G8" s="31">
        <v>2567</v>
      </c>
      <c r="H8" s="31">
        <v>3601</v>
      </c>
      <c r="I8" s="1">
        <v>925</v>
      </c>
      <c r="J8" s="1">
        <v>1507</v>
      </c>
      <c r="K8" s="1">
        <v>221</v>
      </c>
      <c r="L8" s="1">
        <v>439</v>
      </c>
      <c r="M8" s="31">
        <v>1146</v>
      </c>
      <c r="N8" s="31">
        <v>1946</v>
      </c>
      <c r="O8" s="1">
        <v>3040</v>
      </c>
      <c r="P8" s="1">
        <v>4453</v>
      </c>
      <c r="Q8" s="1">
        <v>673</v>
      </c>
      <c r="R8" s="1">
        <v>1094</v>
      </c>
      <c r="S8" s="31">
        <v>3713</v>
      </c>
      <c r="T8" s="31">
        <v>5547</v>
      </c>
    </row>
    <row r="9" spans="1:20" s="6" customFormat="1" ht="21" customHeight="1" x14ac:dyDescent="0.25">
      <c r="A9" s="22">
        <v>2025</v>
      </c>
      <c r="B9" s="9">
        <v>6</v>
      </c>
      <c r="C9" s="10">
        <v>1869</v>
      </c>
      <c r="D9" s="10">
        <v>2748</v>
      </c>
      <c r="E9" s="10">
        <v>414</v>
      </c>
      <c r="F9" s="10">
        <v>551</v>
      </c>
      <c r="G9" s="31">
        <v>2283</v>
      </c>
      <c r="H9" s="31">
        <v>3299</v>
      </c>
      <c r="I9" s="10">
        <v>779</v>
      </c>
      <c r="J9" s="10">
        <v>1377</v>
      </c>
      <c r="K9" s="10">
        <v>159</v>
      </c>
      <c r="L9" s="10">
        <v>402</v>
      </c>
      <c r="M9" s="31">
        <v>938</v>
      </c>
      <c r="N9" s="31">
        <v>1779</v>
      </c>
      <c r="O9" s="10">
        <v>2648</v>
      </c>
      <c r="P9" s="10">
        <v>4125</v>
      </c>
      <c r="Q9" s="10">
        <v>573</v>
      </c>
      <c r="R9" s="10">
        <v>953</v>
      </c>
      <c r="S9" s="31">
        <v>3221</v>
      </c>
      <c r="T9" s="31">
        <v>5078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>SUM(C4:C15)</f>
        <v>10995</v>
      </c>
      <c r="D16" s="38">
        <f t="shared" ref="D16:T16" si="0">SUM(D4:D15)</f>
        <v>16077</v>
      </c>
      <c r="E16" s="38">
        <f t="shared" si="0"/>
        <v>2080</v>
      </c>
      <c r="F16" s="38">
        <f t="shared" si="0"/>
        <v>2962</v>
      </c>
      <c r="G16" s="39">
        <f t="shared" si="0"/>
        <v>13075</v>
      </c>
      <c r="H16" s="39">
        <f t="shared" si="0"/>
        <v>19039</v>
      </c>
      <c r="I16" s="38">
        <f t="shared" si="0"/>
        <v>4831</v>
      </c>
      <c r="J16" s="38">
        <f t="shared" si="0"/>
        <v>7983</v>
      </c>
      <c r="K16" s="38">
        <f t="shared" si="0"/>
        <v>628</v>
      </c>
      <c r="L16" s="38">
        <f t="shared" si="0"/>
        <v>1415</v>
      </c>
      <c r="M16" s="39">
        <f t="shared" si="0"/>
        <v>5459</v>
      </c>
      <c r="N16" s="39">
        <f t="shared" si="0"/>
        <v>9398</v>
      </c>
      <c r="O16" s="38">
        <f t="shared" si="0"/>
        <v>15826</v>
      </c>
      <c r="P16" s="38">
        <f t="shared" si="0"/>
        <v>24060</v>
      </c>
      <c r="Q16" s="38">
        <f t="shared" si="0"/>
        <v>2708</v>
      </c>
      <c r="R16" s="38">
        <f t="shared" si="0"/>
        <v>4377</v>
      </c>
      <c r="S16" s="39">
        <f t="shared" si="0"/>
        <v>18534</v>
      </c>
      <c r="T16" s="39">
        <f t="shared" si="0"/>
        <v>28437</v>
      </c>
    </row>
    <row r="17" spans="1:21" s="6" customFormat="1" ht="21" customHeight="1" x14ac:dyDescent="0.25">
      <c r="A17" s="99" t="s">
        <v>229</v>
      </c>
      <c r="B17" s="99"/>
      <c r="C17" s="28">
        <f>(C16-(C19+C20+C21+C22+C23+C24))/(C19+C20+C21+C22+C23+C24)</f>
        <v>0.18621210486568129</v>
      </c>
      <c r="D17" s="28">
        <f t="shared" ref="D17:T17" si="1">(D16-(D19+D20+D21+D22+D23+D24))/(D19+D20+D21+D22+D23+D24)</f>
        <v>0.21125593309726512</v>
      </c>
      <c r="E17" s="28">
        <f t="shared" si="1"/>
        <v>0.13537117903930132</v>
      </c>
      <c r="F17" s="28">
        <f t="shared" si="1"/>
        <v>6.5851025548758546E-2</v>
      </c>
      <c r="G17" s="29">
        <f t="shared" si="1"/>
        <v>0.17782181785424736</v>
      </c>
      <c r="H17" s="29">
        <f t="shared" si="1"/>
        <v>0.18608273112384749</v>
      </c>
      <c r="I17" s="28">
        <f t="shared" si="1"/>
        <v>7.0700354609929073E-2</v>
      </c>
      <c r="J17" s="28">
        <f t="shared" si="1"/>
        <v>-1.176033671700916E-2</v>
      </c>
      <c r="K17" s="28">
        <f t="shared" si="1"/>
        <v>0.64397905759162299</v>
      </c>
      <c r="L17" s="28">
        <f t="shared" si="1"/>
        <v>0.67060212514757966</v>
      </c>
      <c r="M17" s="29">
        <f t="shared" si="1"/>
        <v>0.11544748671843073</v>
      </c>
      <c r="N17" s="29">
        <f t="shared" si="1"/>
        <v>5.2997198879551823E-2</v>
      </c>
      <c r="O17" s="28">
        <f t="shared" si="1"/>
        <v>0.14839271460706771</v>
      </c>
      <c r="P17" s="28">
        <f t="shared" si="1"/>
        <v>0.12687930307713924</v>
      </c>
      <c r="Q17" s="28">
        <f t="shared" si="1"/>
        <v>0.22312556458897922</v>
      </c>
      <c r="R17" s="28">
        <f t="shared" si="1"/>
        <v>0.20711527854384998</v>
      </c>
      <c r="S17" s="29">
        <f t="shared" si="1"/>
        <v>0.15873710534542043</v>
      </c>
      <c r="T17" s="29">
        <f t="shared" si="1"/>
        <v>0.13852744524962965</v>
      </c>
      <c r="U17" s="66"/>
    </row>
    <row r="18" spans="1:21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2.7186098654708519E-2</v>
      </c>
      <c r="D18" s="19">
        <f t="shared" ref="D18:T18" si="2">(D16-(D89+D90+D91+D92+D93+D94))/(D89+D90+D91+D92+D93+D94)</f>
        <v>3.3701554016101853E-3</v>
      </c>
      <c r="E18" s="19">
        <f t="shared" si="2"/>
        <v>0.35947712418300654</v>
      </c>
      <c r="F18" s="19">
        <f t="shared" si="2"/>
        <v>2.5978524419812955E-2</v>
      </c>
      <c r="G18" s="32">
        <f t="shared" si="2"/>
        <v>6.8742847801209747E-2</v>
      </c>
      <c r="H18" s="32">
        <f t="shared" si="2"/>
        <v>6.8217874140666318E-3</v>
      </c>
      <c r="I18" s="19">
        <f t="shared" si="2"/>
        <v>0.1059981684981685</v>
      </c>
      <c r="J18" s="19">
        <f t="shared" si="2"/>
        <v>-0.10604703247480403</v>
      </c>
      <c r="K18" s="19">
        <f t="shared" si="2"/>
        <v>0.47764705882352942</v>
      </c>
      <c r="L18" s="19">
        <f t="shared" si="2"/>
        <v>0.29816513761467889</v>
      </c>
      <c r="M18" s="32">
        <f t="shared" si="2"/>
        <v>0.13895263926559567</v>
      </c>
      <c r="N18" s="32">
        <f t="shared" si="2"/>
        <v>-6.2075848303393216E-2</v>
      </c>
      <c r="O18" s="19">
        <f t="shared" si="2"/>
        <v>5.0026539278131638E-2</v>
      </c>
      <c r="P18" s="19">
        <f t="shared" si="2"/>
        <v>-3.5787280086562741E-2</v>
      </c>
      <c r="Q18" s="19">
        <f t="shared" si="2"/>
        <v>0.38516624040920716</v>
      </c>
      <c r="R18" s="19">
        <f t="shared" si="2"/>
        <v>0.10057832537088257</v>
      </c>
      <c r="S18" s="32">
        <f t="shared" si="2"/>
        <v>8.8506489692840778E-2</v>
      </c>
      <c r="T18" s="32">
        <f t="shared" si="2"/>
        <v>-1.7041133771171793E-2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1301</v>
      </c>
      <c r="D19" s="1">
        <v>1831</v>
      </c>
      <c r="E19" s="1">
        <v>93</v>
      </c>
      <c r="F19" s="1">
        <v>159</v>
      </c>
      <c r="G19" s="31">
        <v>1394</v>
      </c>
      <c r="H19" s="31">
        <v>1990</v>
      </c>
      <c r="I19" s="1">
        <v>706</v>
      </c>
      <c r="J19" s="1">
        <v>1249</v>
      </c>
      <c r="K19" s="1">
        <v>9</v>
      </c>
      <c r="L19" s="1">
        <v>11</v>
      </c>
      <c r="M19" s="31">
        <v>715</v>
      </c>
      <c r="N19" s="31">
        <v>1260</v>
      </c>
      <c r="O19" s="1">
        <v>2007</v>
      </c>
      <c r="P19" s="1">
        <v>3080</v>
      </c>
      <c r="Q19" s="1">
        <v>102</v>
      </c>
      <c r="R19" s="1">
        <v>170</v>
      </c>
      <c r="S19" s="31">
        <v>2109</v>
      </c>
      <c r="T19" s="31">
        <v>3250</v>
      </c>
    </row>
    <row r="20" spans="1:21" s="6" customFormat="1" ht="21" customHeight="1" x14ac:dyDescent="0.25">
      <c r="A20" s="22">
        <v>2024</v>
      </c>
      <c r="B20" s="9">
        <v>2</v>
      </c>
      <c r="C20" s="10">
        <v>1295</v>
      </c>
      <c r="D20" s="10">
        <v>1717</v>
      </c>
      <c r="E20" s="10">
        <v>222</v>
      </c>
      <c r="F20" s="10">
        <v>424</v>
      </c>
      <c r="G20" s="31">
        <v>1517</v>
      </c>
      <c r="H20" s="31">
        <v>2141</v>
      </c>
      <c r="I20" s="10">
        <v>686</v>
      </c>
      <c r="J20" s="10">
        <v>1114</v>
      </c>
      <c r="K20" s="10">
        <v>37</v>
      </c>
      <c r="L20" s="10">
        <v>119</v>
      </c>
      <c r="M20" s="31">
        <v>723</v>
      </c>
      <c r="N20" s="31">
        <v>1233</v>
      </c>
      <c r="O20" s="10">
        <v>1981</v>
      </c>
      <c r="P20" s="10">
        <v>2831</v>
      </c>
      <c r="Q20" s="10">
        <v>259</v>
      </c>
      <c r="R20" s="10">
        <v>543</v>
      </c>
      <c r="S20" s="31">
        <v>2240</v>
      </c>
      <c r="T20" s="31">
        <v>3374</v>
      </c>
    </row>
    <row r="21" spans="1:21" s="6" customFormat="1" ht="21" customHeight="1" x14ac:dyDescent="0.25">
      <c r="A21" s="21">
        <v>2024</v>
      </c>
      <c r="B21" s="4">
        <v>3</v>
      </c>
      <c r="C21" s="1">
        <v>1410</v>
      </c>
      <c r="D21" s="1">
        <v>1926</v>
      </c>
      <c r="E21" s="1">
        <v>149</v>
      </c>
      <c r="F21" s="1">
        <v>205</v>
      </c>
      <c r="G21" s="31">
        <v>1559</v>
      </c>
      <c r="H21" s="31">
        <v>2131</v>
      </c>
      <c r="I21" s="1">
        <v>836</v>
      </c>
      <c r="J21" s="1">
        <v>1684</v>
      </c>
      <c r="K21" s="1">
        <v>40</v>
      </c>
      <c r="L21" s="1">
        <v>62</v>
      </c>
      <c r="M21" s="31">
        <v>876</v>
      </c>
      <c r="N21" s="31">
        <v>1746</v>
      </c>
      <c r="O21" s="1">
        <v>2246</v>
      </c>
      <c r="P21" s="1">
        <v>3610</v>
      </c>
      <c r="Q21" s="1">
        <v>189</v>
      </c>
      <c r="R21" s="1">
        <v>267</v>
      </c>
      <c r="S21" s="31">
        <v>2435</v>
      </c>
      <c r="T21" s="31">
        <v>3877</v>
      </c>
    </row>
    <row r="22" spans="1:21" s="6" customFormat="1" ht="21" customHeight="1" x14ac:dyDescent="0.25">
      <c r="A22" s="22">
        <v>2024</v>
      </c>
      <c r="B22" s="9">
        <v>4</v>
      </c>
      <c r="C22" s="10">
        <v>1660</v>
      </c>
      <c r="D22" s="10">
        <v>2399</v>
      </c>
      <c r="E22" s="10">
        <v>502</v>
      </c>
      <c r="F22" s="10">
        <v>678</v>
      </c>
      <c r="G22" s="31">
        <v>2162</v>
      </c>
      <c r="H22" s="31">
        <v>3077</v>
      </c>
      <c r="I22" s="10">
        <v>913</v>
      </c>
      <c r="J22" s="10">
        <v>1599</v>
      </c>
      <c r="K22" s="10">
        <v>85</v>
      </c>
      <c r="L22" s="10">
        <v>206</v>
      </c>
      <c r="M22" s="31">
        <v>998</v>
      </c>
      <c r="N22" s="31">
        <v>1805</v>
      </c>
      <c r="O22" s="10">
        <v>2573</v>
      </c>
      <c r="P22" s="10">
        <v>3998</v>
      </c>
      <c r="Q22" s="10">
        <v>587</v>
      </c>
      <c r="R22" s="10">
        <v>884</v>
      </c>
      <c r="S22" s="31">
        <v>3160</v>
      </c>
      <c r="T22" s="31">
        <v>4882</v>
      </c>
    </row>
    <row r="23" spans="1:21" s="6" customFormat="1" ht="21" customHeight="1" x14ac:dyDescent="0.25">
      <c r="A23" s="21">
        <v>2024</v>
      </c>
      <c r="B23" s="4">
        <v>5</v>
      </c>
      <c r="C23" s="1">
        <v>2013</v>
      </c>
      <c r="D23" s="1">
        <v>3157</v>
      </c>
      <c r="E23" s="1">
        <v>524</v>
      </c>
      <c r="F23" s="1">
        <v>766</v>
      </c>
      <c r="G23" s="31">
        <v>2537</v>
      </c>
      <c r="H23" s="31">
        <v>3923</v>
      </c>
      <c r="I23" s="1">
        <v>739</v>
      </c>
      <c r="J23" s="1">
        <v>1297</v>
      </c>
      <c r="K23" s="1">
        <v>130</v>
      </c>
      <c r="L23" s="1">
        <v>293</v>
      </c>
      <c r="M23" s="31">
        <v>869</v>
      </c>
      <c r="N23" s="31">
        <v>1590</v>
      </c>
      <c r="O23" s="1">
        <v>2752</v>
      </c>
      <c r="P23" s="1">
        <v>4454</v>
      </c>
      <c r="Q23" s="1">
        <v>654</v>
      </c>
      <c r="R23" s="1">
        <v>1059</v>
      </c>
      <c r="S23" s="31">
        <v>3406</v>
      </c>
      <c r="T23" s="31">
        <v>5513</v>
      </c>
    </row>
    <row r="24" spans="1:21" s="6" customFormat="1" ht="21" customHeight="1" x14ac:dyDescent="0.25">
      <c r="A24" s="22">
        <v>2024</v>
      </c>
      <c r="B24" s="9">
        <v>6</v>
      </c>
      <c r="C24" s="10">
        <v>1590</v>
      </c>
      <c r="D24" s="10">
        <v>2243</v>
      </c>
      <c r="E24" s="10">
        <v>342</v>
      </c>
      <c r="F24" s="10">
        <v>547</v>
      </c>
      <c r="G24" s="31">
        <v>1932</v>
      </c>
      <c r="H24" s="31">
        <v>2790</v>
      </c>
      <c r="I24" s="10">
        <v>632</v>
      </c>
      <c r="J24" s="10">
        <v>1135</v>
      </c>
      <c r="K24" s="10">
        <v>81</v>
      </c>
      <c r="L24" s="10">
        <v>156</v>
      </c>
      <c r="M24" s="31">
        <v>713</v>
      </c>
      <c r="N24" s="31">
        <v>1291</v>
      </c>
      <c r="O24" s="10">
        <v>2222</v>
      </c>
      <c r="P24" s="10">
        <v>3378</v>
      </c>
      <c r="Q24" s="10">
        <v>423</v>
      </c>
      <c r="R24" s="10">
        <v>703</v>
      </c>
      <c r="S24" s="31">
        <v>2645</v>
      </c>
      <c r="T24" s="31">
        <v>4081</v>
      </c>
    </row>
    <row r="25" spans="1:21" s="6" customFormat="1" ht="21" customHeight="1" x14ac:dyDescent="0.25">
      <c r="A25" s="21">
        <v>2024</v>
      </c>
      <c r="B25" s="4">
        <v>7</v>
      </c>
      <c r="C25" s="1">
        <v>1692</v>
      </c>
      <c r="D25" s="1">
        <v>2477</v>
      </c>
      <c r="E25" s="1">
        <v>445</v>
      </c>
      <c r="F25" s="1">
        <v>638</v>
      </c>
      <c r="G25" s="31">
        <v>2137</v>
      </c>
      <c r="H25" s="31">
        <v>3115</v>
      </c>
      <c r="I25" s="1">
        <v>640</v>
      </c>
      <c r="J25" s="1">
        <v>1258</v>
      </c>
      <c r="K25" s="1">
        <v>92</v>
      </c>
      <c r="L25" s="1">
        <v>223</v>
      </c>
      <c r="M25" s="31">
        <v>732</v>
      </c>
      <c r="N25" s="31">
        <v>1481</v>
      </c>
      <c r="O25" s="1">
        <v>2332</v>
      </c>
      <c r="P25" s="1">
        <v>3735</v>
      </c>
      <c r="Q25" s="1">
        <v>537</v>
      </c>
      <c r="R25" s="1">
        <v>861</v>
      </c>
      <c r="S25" s="31">
        <v>2869</v>
      </c>
      <c r="T25" s="31">
        <v>4596</v>
      </c>
    </row>
    <row r="26" spans="1:21" s="6" customFormat="1" ht="21" customHeight="1" x14ac:dyDescent="0.25">
      <c r="A26" s="22">
        <v>2024</v>
      </c>
      <c r="B26" s="9">
        <v>8</v>
      </c>
      <c r="C26" s="10">
        <v>1508</v>
      </c>
      <c r="D26" s="10">
        <v>2948</v>
      </c>
      <c r="E26" s="10">
        <v>319</v>
      </c>
      <c r="F26" s="10">
        <v>393</v>
      </c>
      <c r="G26" s="31">
        <v>1827</v>
      </c>
      <c r="H26" s="31">
        <v>3341</v>
      </c>
      <c r="I26" s="10">
        <v>493</v>
      </c>
      <c r="J26" s="10">
        <v>1423</v>
      </c>
      <c r="K26" s="10">
        <v>36</v>
      </c>
      <c r="L26" s="10">
        <v>111</v>
      </c>
      <c r="M26" s="31">
        <v>529</v>
      </c>
      <c r="N26" s="31">
        <v>1534</v>
      </c>
      <c r="O26" s="10">
        <v>2001</v>
      </c>
      <c r="P26" s="10">
        <v>4371</v>
      </c>
      <c r="Q26" s="10">
        <v>355</v>
      </c>
      <c r="R26" s="10">
        <v>504</v>
      </c>
      <c r="S26" s="31">
        <v>2356</v>
      </c>
      <c r="T26" s="31">
        <v>4875</v>
      </c>
    </row>
    <row r="27" spans="1:21" s="6" customFormat="1" ht="21" customHeight="1" x14ac:dyDescent="0.25">
      <c r="A27" s="21">
        <v>2024</v>
      </c>
      <c r="B27" s="4">
        <v>9</v>
      </c>
      <c r="C27" s="1">
        <v>1666</v>
      </c>
      <c r="D27" s="1">
        <v>2326</v>
      </c>
      <c r="E27" s="1">
        <v>435</v>
      </c>
      <c r="F27" s="1">
        <v>519</v>
      </c>
      <c r="G27" s="31">
        <v>2101</v>
      </c>
      <c r="H27" s="31">
        <v>2845</v>
      </c>
      <c r="I27" s="1">
        <v>697</v>
      </c>
      <c r="J27" s="1">
        <v>1407</v>
      </c>
      <c r="K27" s="1">
        <v>117</v>
      </c>
      <c r="L27" s="1">
        <v>179</v>
      </c>
      <c r="M27" s="31">
        <v>814</v>
      </c>
      <c r="N27" s="31">
        <v>1586</v>
      </c>
      <c r="O27" s="1">
        <v>2363</v>
      </c>
      <c r="P27" s="1">
        <v>3733</v>
      </c>
      <c r="Q27" s="1">
        <v>552</v>
      </c>
      <c r="R27" s="1">
        <v>698</v>
      </c>
      <c r="S27" s="31">
        <v>2915</v>
      </c>
      <c r="T27" s="31">
        <v>4431</v>
      </c>
    </row>
    <row r="28" spans="1:21" s="6" customFormat="1" ht="21" customHeight="1" x14ac:dyDescent="0.25">
      <c r="A28" s="22">
        <v>2024</v>
      </c>
      <c r="B28" s="9">
        <v>10</v>
      </c>
      <c r="C28" s="10">
        <v>2484</v>
      </c>
      <c r="D28" s="10">
        <v>3486</v>
      </c>
      <c r="E28" s="10">
        <v>410</v>
      </c>
      <c r="F28" s="10">
        <v>515</v>
      </c>
      <c r="G28" s="31">
        <v>2894</v>
      </c>
      <c r="H28" s="31">
        <v>4001</v>
      </c>
      <c r="I28" s="10">
        <v>795</v>
      </c>
      <c r="J28" s="10">
        <v>1605</v>
      </c>
      <c r="K28" s="10">
        <v>119</v>
      </c>
      <c r="L28" s="10">
        <v>208</v>
      </c>
      <c r="M28" s="31">
        <v>914</v>
      </c>
      <c r="N28" s="31">
        <v>1813</v>
      </c>
      <c r="O28" s="10">
        <v>3279</v>
      </c>
      <c r="P28" s="10">
        <v>5091</v>
      </c>
      <c r="Q28" s="10">
        <v>529</v>
      </c>
      <c r="R28" s="10">
        <v>723</v>
      </c>
      <c r="S28" s="31">
        <v>3808</v>
      </c>
      <c r="T28" s="31">
        <v>5814</v>
      </c>
    </row>
    <row r="29" spans="1:21" s="6" customFormat="1" ht="21" customHeight="1" x14ac:dyDescent="0.25">
      <c r="A29" s="21">
        <v>2024</v>
      </c>
      <c r="B29" s="4">
        <v>11</v>
      </c>
      <c r="C29" s="1">
        <v>2104</v>
      </c>
      <c r="D29" s="1">
        <v>2811</v>
      </c>
      <c r="E29" s="1">
        <v>202</v>
      </c>
      <c r="F29" s="1">
        <v>404</v>
      </c>
      <c r="G29" s="31">
        <v>2306</v>
      </c>
      <c r="H29" s="31">
        <v>3215</v>
      </c>
      <c r="I29" s="1">
        <v>816</v>
      </c>
      <c r="J29" s="1">
        <v>1528</v>
      </c>
      <c r="K29" s="1">
        <v>56</v>
      </c>
      <c r="L29" s="1">
        <v>88</v>
      </c>
      <c r="M29" s="31">
        <v>872</v>
      </c>
      <c r="N29" s="31">
        <v>1616</v>
      </c>
      <c r="O29" s="1">
        <v>2920</v>
      </c>
      <c r="P29" s="1">
        <v>4339</v>
      </c>
      <c r="Q29" s="1">
        <v>258</v>
      </c>
      <c r="R29" s="1">
        <v>492</v>
      </c>
      <c r="S29" s="31">
        <v>3178</v>
      </c>
      <c r="T29" s="31">
        <v>4831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1707</v>
      </c>
      <c r="D30" s="44">
        <v>2248</v>
      </c>
      <c r="E30" s="44">
        <v>198</v>
      </c>
      <c r="F30" s="44">
        <v>300</v>
      </c>
      <c r="G30" s="45">
        <v>1905</v>
      </c>
      <c r="H30" s="45">
        <v>2548</v>
      </c>
      <c r="I30" s="44">
        <v>591</v>
      </c>
      <c r="J30" s="44">
        <v>1160</v>
      </c>
      <c r="K30" s="44">
        <v>30</v>
      </c>
      <c r="L30" s="44">
        <v>91</v>
      </c>
      <c r="M30" s="45">
        <v>621</v>
      </c>
      <c r="N30" s="45">
        <v>1251</v>
      </c>
      <c r="O30" s="44">
        <v>2298</v>
      </c>
      <c r="P30" s="44">
        <v>3408</v>
      </c>
      <c r="Q30" s="44">
        <v>228</v>
      </c>
      <c r="R30" s="44">
        <v>391</v>
      </c>
      <c r="S30" s="45">
        <v>2526</v>
      </c>
      <c r="T30" s="45">
        <v>3799</v>
      </c>
    </row>
    <row r="31" spans="1:21" s="6" customFormat="1" ht="21" customHeight="1" x14ac:dyDescent="0.25">
      <c r="A31" s="85" t="s">
        <v>211</v>
      </c>
      <c r="B31" s="85"/>
      <c r="C31" s="38">
        <f>SUM(C19:C30)</f>
        <v>20430</v>
      </c>
      <c r="D31" s="38">
        <f t="shared" ref="D31:T31" si="3">SUM(D19:D30)</f>
        <v>29569</v>
      </c>
      <c r="E31" s="38">
        <f t="shared" si="3"/>
        <v>3841</v>
      </c>
      <c r="F31" s="38">
        <f t="shared" si="3"/>
        <v>5548</v>
      </c>
      <c r="G31" s="39">
        <f t="shared" si="3"/>
        <v>24271</v>
      </c>
      <c r="H31" s="39">
        <f t="shared" si="3"/>
        <v>35117</v>
      </c>
      <c r="I31" s="38">
        <f t="shared" si="3"/>
        <v>8544</v>
      </c>
      <c r="J31" s="38">
        <f t="shared" si="3"/>
        <v>16459</v>
      </c>
      <c r="K31" s="38">
        <f t="shared" si="3"/>
        <v>832</v>
      </c>
      <c r="L31" s="38">
        <f t="shared" si="3"/>
        <v>1747</v>
      </c>
      <c r="M31" s="39">
        <f t="shared" si="3"/>
        <v>9376</v>
      </c>
      <c r="N31" s="39">
        <f t="shared" si="3"/>
        <v>18206</v>
      </c>
      <c r="O31" s="38">
        <f t="shared" si="3"/>
        <v>28974</v>
      </c>
      <c r="P31" s="38">
        <f t="shared" si="3"/>
        <v>46028</v>
      </c>
      <c r="Q31" s="38">
        <f t="shared" si="3"/>
        <v>4673</v>
      </c>
      <c r="R31" s="38">
        <f t="shared" si="3"/>
        <v>7295</v>
      </c>
      <c r="S31" s="39">
        <f t="shared" si="3"/>
        <v>33647</v>
      </c>
      <c r="T31" s="39">
        <f t="shared" si="3"/>
        <v>53323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6.8999507146377528E-3</v>
      </c>
      <c r="D32" s="20">
        <f t="shared" si="4"/>
        <v>-7.8416705625681787E-2</v>
      </c>
      <c r="E32" s="20">
        <f t="shared" si="4"/>
        <v>8.6870401810979062E-2</v>
      </c>
      <c r="F32" s="20">
        <f t="shared" si="4"/>
        <v>-0.13636363636363635</v>
      </c>
      <c r="G32" s="34">
        <f t="shared" si="4"/>
        <v>1.8762592343854936E-2</v>
      </c>
      <c r="H32" s="34">
        <f t="shared" si="4"/>
        <v>-8.8083305201381495E-2</v>
      </c>
      <c r="I32" s="20">
        <f t="shared" si="4"/>
        <v>4.1951219512195125E-2</v>
      </c>
      <c r="J32" s="20">
        <f t="shared" si="4"/>
        <v>2.7916562578066451E-2</v>
      </c>
      <c r="K32" s="20">
        <f t="shared" si="4"/>
        <v>-0.11677282377919321</v>
      </c>
      <c r="L32" s="20">
        <f t="shared" si="4"/>
        <v>-4.3787629994526546E-2</v>
      </c>
      <c r="M32" s="34">
        <f t="shared" si="4"/>
        <v>2.5596149639028658E-2</v>
      </c>
      <c r="N32" s="34">
        <f t="shared" si="4"/>
        <v>2.0572902068501597E-2</v>
      </c>
      <c r="O32" s="20">
        <f t="shared" si="4"/>
        <v>1.698841698841699E-2</v>
      </c>
      <c r="P32" s="20">
        <f t="shared" si="4"/>
        <v>-4.3017236002245461E-2</v>
      </c>
      <c r="Q32" s="20">
        <f t="shared" si="4"/>
        <v>4.4012511170688114E-2</v>
      </c>
      <c r="R32" s="20">
        <f t="shared" si="4"/>
        <v>-0.11586474366743425</v>
      </c>
      <c r="S32" s="34">
        <f t="shared" si="4"/>
        <v>2.0657647272947884E-2</v>
      </c>
      <c r="T32" s="34">
        <f t="shared" si="4"/>
        <v>-5.3684247888123801E-2</v>
      </c>
    </row>
    <row r="33" spans="1:20" ht="21" customHeight="1" thickTop="1" x14ac:dyDescent="0.25">
      <c r="A33" s="3">
        <v>2023</v>
      </c>
      <c r="B33" s="17">
        <v>1</v>
      </c>
      <c r="C33" s="18">
        <v>919</v>
      </c>
      <c r="D33" s="18">
        <v>1691</v>
      </c>
      <c r="E33" s="18">
        <v>55</v>
      </c>
      <c r="F33" s="18">
        <v>100</v>
      </c>
      <c r="G33" s="37">
        <v>974</v>
      </c>
      <c r="H33" s="37">
        <v>1791</v>
      </c>
      <c r="I33" s="18">
        <v>589</v>
      </c>
      <c r="J33" s="18">
        <v>1117</v>
      </c>
      <c r="K33" s="18">
        <v>32</v>
      </c>
      <c r="L33" s="18">
        <v>64</v>
      </c>
      <c r="M33" s="37">
        <v>621</v>
      </c>
      <c r="N33" s="37">
        <v>1181</v>
      </c>
      <c r="O33" s="18">
        <v>1508</v>
      </c>
      <c r="P33" s="18">
        <v>2808</v>
      </c>
      <c r="Q33" s="18">
        <v>87</v>
      </c>
      <c r="R33" s="18">
        <v>164</v>
      </c>
      <c r="S33" s="37">
        <v>1595</v>
      </c>
      <c r="T33" s="37">
        <v>2972</v>
      </c>
    </row>
    <row r="34" spans="1:20" ht="21" customHeight="1" x14ac:dyDescent="0.25">
      <c r="A34" s="26">
        <v>2023</v>
      </c>
      <c r="B34" s="11">
        <v>2</v>
      </c>
      <c r="C34" s="12">
        <v>1464</v>
      </c>
      <c r="D34" s="12">
        <v>2949</v>
      </c>
      <c r="E34" s="12">
        <v>139</v>
      </c>
      <c r="F34" s="12">
        <v>340</v>
      </c>
      <c r="G34" s="36">
        <v>1603</v>
      </c>
      <c r="H34" s="36">
        <v>3289</v>
      </c>
      <c r="I34" s="12">
        <v>618</v>
      </c>
      <c r="J34" s="12">
        <v>1246</v>
      </c>
      <c r="K34" s="12">
        <v>19</v>
      </c>
      <c r="L34" s="12">
        <v>48</v>
      </c>
      <c r="M34" s="36">
        <v>637</v>
      </c>
      <c r="N34" s="36">
        <v>1294</v>
      </c>
      <c r="O34" s="12">
        <v>2082</v>
      </c>
      <c r="P34" s="12">
        <v>4195</v>
      </c>
      <c r="Q34" s="12">
        <v>158</v>
      </c>
      <c r="R34" s="12">
        <v>388</v>
      </c>
      <c r="S34" s="36">
        <v>2240</v>
      </c>
      <c r="T34" s="36">
        <v>4583</v>
      </c>
    </row>
    <row r="35" spans="1:20" ht="21" customHeight="1" x14ac:dyDescent="0.25">
      <c r="A35" s="25">
        <v>2023</v>
      </c>
      <c r="B35" s="5">
        <v>3</v>
      </c>
      <c r="C35" s="2">
        <v>1725</v>
      </c>
      <c r="D35" s="2">
        <v>3082</v>
      </c>
      <c r="E35" s="2">
        <v>137</v>
      </c>
      <c r="F35" s="2">
        <v>292</v>
      </c>
      <c r="G35" s="36">
        <v>1862</v>
      </c>
      <c r="H35" s="36">
        <v>3374</v>
      </c>
      <c r="I35" s="2">
        <v>723</v>
      </c>
      <c r="J35" s="2">
        <v>1502</v>
      </c>
      <c r="K35" s="2">
        <v>60</v>
      </c>
      <c r="L35" s="2">
        <v>110</v>
      </c>
      <c r="M35" s="36">
        <v>783</v>
      </c>
      <c r="N35" s="36">
        <v>1612</v>
      </c>
      <c r="O35" s="2">
        <v>2448</v>
      </c>
      <c r="P35" s="2">
        <v>4584</v>
      </c>
      <c r="Q35" s="2">
        <v>197</v>
      </c>
      <c r="R35" s="2">
        <v>402</v>
      </c>
      <c r="S35" s="36">
        <v>2645</v>
      </c>
      <c r="T35" s="36">
        <v>4986</v>
      </c>
    </row>
    <row r="36" spans="1:20" ht="21" customHeight="1" x14ac:dyDescent="0.25">
      <c r="A36" s="26">
        <v>2023</v>
      </c>
      <c r="B36" s="11">
        <v>4</v>
      </c>
      <c r="C36" s="12">
        <v>1570</v>
      </c>
      <c r="D36" s="12">
        <v>2357</v>
      </c>
      <c r="E36" s="12">
        <v>235</v>
      </c>
      <c r="F36" s="12">
        <v>439</v>
      </c>
      <c r="G36" s="36">
        <v>1805</v>
      </c>
      <c r="H36" s="36">
        <v>2796</v>
      </c>
      <c r="I36" s="12">
        <v>684</v>
      </c>
      <c r="J36" s="12">
        <v>1494</v>
      </c>
      <c r="K36" s="12">
        <v>107</v>
      </c>
      <c r="L36" s="12">
        <v>155</v>
      </c>
      <c r="M36" s="36">
        <v>791</v>
      </c>
      <c r="N36" s="36">
        <v>1649</v>
      </c>
      <c r="O36" s="12">
        <v>2254</v>
      </c>
      <c r="P36" s="12">
        <v>3851</v>
      </c>
      <c r="Q36" s="12">
        <v>342</v>
      </c>
      <c r="R36" s="12">
        <v>594</v>
      </c>
      <c r="S36" s="36">
        <v>2596</v>
      </c>
      <c r="T36" s="36">
        <v>4445</v>
      </c>
    </row>
    <row r="37" spans="1:20" ht="21" customHeight="1" x14ac:dyDescent="0.25">
      <c r="A37" s="25">
        <v>2023</v>
      </c>
      <c r="B37" s="5">
        <v>5</v>
      </c>
      <c r="C37" s="2">
        <v>1820</v>
      </c>
      <c r="D37" s="2">
        <v>2741</v>
      </c>
      <c r="E37" s="2">
        <v>544</v>
      </c>
      <c r="F37" s="2">
        <v>1043</v>
      </c>
      <c r="G37" s="36">
        <v>2364</v>
      </c>
      <c r="H37" s="36">
        <v>3784</v>
      </c>
      <c r="I37" s="2">
        <v>634</v>
      </c>
      <c r="J37" s="2">
        <v>1211</v>
      </c>
      <c r="K37" s="2">
        <v>145</v>
      </c>
      <c r="L37" s="2">
        <v>273</v>
      </c>
      <c r="M37" s="36">
        <v>779</v>
      </c>
      <c r="N37" s="36">
        <v>1484</v>
      </c>
      <c r="O37" s="2">
        <v>2454</v>
      </c>
      <c r="P37" s="2">
        <v>3952</v>
      </c>
      <c r="Q37" s="2">
        <v>689</v>
      </c>
      <c r="R37" s="2">
        <v>1316</v>
      </c>
      <c r="S37" s="36">
        <v>3143</v>
      </c>
      <c r="T37" s="36">
        <v>5268</v>
      </c>
    </row>
    <row r="38" spans="1:20" ht="21" customHeight="1" x14ac:dyDescent="0.25">
      <c r="A38" s="26">
        <v>2023</v>
      </c>
      <c r="B38" s="11">
        <v>6</v>
      </c>
      <c r="C38" s="12">
        <v>1811</v>
      </c>
      <c r="D38" s="12">
        <v>2629</v>
      </c>
      <c r="E38" s="12">
        <v>452</v>
      </c>
      <c r="F38" s="12">
        <v>943</v>
      </c>
      <c r="G38" s="36">
        <v>2263</v>
      </c>
      <c r="H38" s="36">
        <v>3572</v>
      </c>
      <c r="I38" s="12">
        <v>559</v>
      </c>
      <c r="J38" s="12">
        <v>990</v>
      </c>
      <c r="K38" s="12">
        <v>85</v>
      </c>
      <c r="L38" s="12">
        <v>176</v>
      </c>
      <c r="M38" s="36">
        <v>644</v>
      </c>
      <c r="N38" s="36">
        <v>1166</v>
      </c>
      <c r="O38" s="12">
        <v>2370</v>
      </c>
      <c r="P38" s="12">
        <v>3619</v>
      </c>
      <c r="Q38" s="12">
        <v>537</v>
      </c>
      <c r="R38" s="12">
        <v>1119</v>
      </c>
      <c r="S38" s="36">
        <v>2907</v>
      </c>
      <c r="T38" s="36">
        <v>4738</v>
      </c>
    </row>
    <row r="39" spans="1:20" ht="21" customHeight="1" x14ac:dyDescent="0.25">
      <c r="A39" s="25">
        <v>2023</v>
      </c>
      <c r="B39" s="5">
        <v>7</v>
      </c>
      <c r="C39" s="2">
        <v>1477</v>
      </c>
      <c r="D39" s="2">
        <v>2303</v>
      </c>
      <c r="E39" s="2">
        <v>365</v>
      </c>
      <c r="F39" s="2">
        <v>733</v>
      </c>
      <c r="G39" s="36">
        <v>1842</v>
      </c>
      <c r="H39" s="36">
        <v>3036</v>
      </c>
      <c r="I39" s="2">
        <v>591</v>
      </c>
      <c r="J39" s="2">
        <v>1294</v>
      </c>
      <c r="K39" s="2">
        <v>73</v>
      </c>
      <c r="L39" s="2">
        <v>142</v>
      </c>
      <c r="M39" s="36">
        <v>664</v>
      </c>
      <c r="N39" s="36">
        <v>1436</v>
      </c>
      <c r="O39" s="2">
        <v>2068</v>
      </c>
      <c r="P39" s="2">
        <v>3597</v>
      </c>
      <c r="Q39" s="2">
        <v>438</v>
      </c>
      <c r="R39" s="2">
        <v>875</v>
      </c>
      <c r="S39" s="36">
        <v>2506</v>
      </c>
      <c r="T39" s="36">
        <v>4472</v>
      </c>
    </row>
    <row r="40" spans="1:20" ht="21" customHeight="1" x14ac:dyDescent="0.25">
      <c r="A40" s="26">
        <v>2023</v>
      </c>
      <c r="B40" s="11">
        <v>8</v>
      </c>
      <c r="C40" s="12">
        <v>1441</v>
      </c>
      <c r="D40" s="12">
        <v>2426</v>
      </c>
      <c r="E40" s="12">
        <v>200</v>
      </c>
      <c r="F40" s="12">
        <v>330</v>
      </c>
      <c r="G40" s="36">
        <v>1641</v>
      </c>
      <c r="H40" s="36">
        <v>2756</v>
      </c>
      <c r="I40" s="12">
        <v>580</v>
      </c>
      <c r="J40" s="12">
        <v>1205</v>
      </c>
      <c r="K40" s="12">
        <v>100</v>
      </c>
      <c r="L40" s="12">
        <v>237</v>
      </c>
      <c r="M40" s="36">
        <v>680</v>
      </c>
      <c r="N40" s="36">
        <v>1442</v>
      </c>
      <c r="O40" s="12">
        <v>2021</v>
      </c>
      <c r="P40" s="12">
        <v>3631</v>
      </c>
      <c r="Q40" s="12">
        <v>300</v>
      </c>
      <c r="R40" s="12">
        <v>567</v>
      </c>
      <c r="S40" s="36">
        <v>2321</v>
      </c>
      <c r="T40" s="36">
        <v>4198</v>
      </c>
    </row>
    <row r="41" spans="1:20" ht="21" customHeight="1" x14ac:dyDescent="0.25">
      <c r="A41" s="25">
        <v>2023</v>
      </c>
      <c r="B41" s="5">
        <v>9</v>
      </c>
      <c r="C41" s="2">
        <v>2318</v>
      </c>
      <c r="D41" s="2">
        <v>3458</v>
      </c>
      <c r="E41" s="2">
        <v>548</v>
      </c>
      <c r="F41" s="2">
        <v>942</v>
      </c>
      <c r="G41" s="36">
        <v>2866</v>
      </c>
      <c r="H41" s="36">
        <v>4400</v>
      </c>
      <c r="I41" s="2">
        <v>786</v>
      </c>
      <c r="J41" s="2">
        <v>1639</v>
      </c>
      <c r="K41" s="2">
        <v>132</v>
      </c>
      <c r="L41" s="2">
        <v>280</v>
      </c>
      <c r="M41" s="36">
        <v>918</v>
      </c>
      <c r="N41" s="36">
        <v>1919</v>
      </c>
      <c r="O41" s="2">
        <v>3104</v>
      </c>
      <c r="P41" s="2">
        <v>5097</v>
      </c>
      <c r="Q41" s="2">
        <v>680</v>
      </c>
      <c r="R41" s="2">
        <v>1222</v>
      </c>
      <c r="S41" s="36">
        <v>3784</v>
      </c>
      <c r="T41" s="36">
        <v>6319</v>
      </c>
    </row>
    <row r="42" spans="1:20" ht="21" customHeight="1" x14ac:dyDescent="0.25">
      <c r="A42" s="26">
        <v>2023</v>
      </c>
      <c r="B42" s="11">
        <v>10</v>
      </c>
      <c r="C42" s="12">
        <v>2189</v>
      </c>
      <c r="D42" s="12">
        <v>2895</v>
      </c>
      <c r="E42" s="12">
        <v>430</v>
      </c>
      <c r="F42" s="12">
        <v>561</v>
      </c>
      <c r="G42" s="36">
        <v>2619</v>
      </c>
      <c r="H42" s="36">
        <v>3456</v>
      </c>
      <c r="I42" s="12">
        <v>864</v>
      </c>
      <c r="J42" s="12">
        <v>1572</v>
      </c>
      <c r="K42" s="12">
        <v>115</v>
      </c>
      <c r="L42" s="12">
        <v>206</v>
      </c>
      <c r="M42" s="36">
        <v>979</v>
      </c>
      <c r="N42" s="36">
        <v>1778</v>
      </c>
      <c r="O42" s="12">
        <v>3053</v>
      </c>
      <c r="P42" s="12">
        <v>4467</v>
      </c>
      <c r="Q42" s="12">
        <v>545</v>
      </c>
      <c r="R42" s="12">
        <v>767</v>
      </c>
      <c r="S42" s="36">
        <v>3598</v>
      </c>
      <c r="T42" s="36">
        <v>5234</v>
      </c>
    </row>
    <row r="43" spans="1:20" ht="21" customHeight="1" x14ac:dyDescent="0.25">
      <c r="A43" s="25">
        <v>2023</v>
      </c>
      <c r="B43" s="5">
        <v>11</v>
      </c>
      <c r="C43" s="2">
        <v>1863</v>
      </c>
      <c r="D43" s="2">
        <v>2736</v>
      </c>
      <c r="E43" s="2">
        <v>243</v>
      </c>
      <c r="F43" s="2">
        <v>373</v>
      </c>
      <c r="G43" s="36">
        <v>2106</v>
      </c>
      <c r="H43" s="36">
        <v>3109</v>
      </c>
      <c r="I43" s="2">
        <v>748</v>
      </c>
      <c r="J43" s="2">
        <v>1225</v>
      </c>
      <c r="K43" s="2">
        <v>37</v>
      </c>
      <c r="L43" s="2">
        <v>63</v>
      </c>
      <c r="M43" s="36">
        <v>785</v>
      </c>
      <c r="N43" s="36">
        <v>1288</v>
      </c>
      <c r="O43" s="2">
        <v>2611</v>
      </c>
      <c r="P43" s="2">
        <v>3961</v>
      </c>
      <c r="Q43" s="2">
        <v>280</v>
      </c>
      <c r="R43" s="2">
        <v>436</v>
      </c>
      <c r="S43" s="36">
        <v>2891</v>
      </c>
      <c r="T43" s="36">
        <v>4397</v>
      </c>
    </row>
    <row r="44" spans="1:20" ht="21" customHeight="1" thickBot="1" x14ac:dyDescent="0.3">
      <c r="A44" s="46">
        <v>2023</v>
      </c>
      <c r="B44" s="47">
        <v>12</v>
      </c>
      <c r="C44" s="48">
        <v>1693</v>
      </c>
      <c r="D44" s="48">
        <v>2818</v>
      </c>
      <c r="E44" s="48">
        <v>186</v>
      </c>
      <c r="F44" s="48">
        <v>328</v>
      </c>
      <c r="G44" s="49">
        <v>1879</v>
      </c>
      <c r="H44" s="49">
        <v>3146</v>
      </c>
      <c r="I44" s="48">
        <v>824</v>
      </c>
      <c r="J44" s="48">
        <v>1517</v>
      </c>
      <c r="K44" s="48">
        <v>37</v>
      </c>
      <c r="L44" s="48">
        <v>73</v>
      </c>
      <c r="M44" s="49">
        <v>861</v>
      </c>
      <c r="N44" s="49">
        <v>1590</v>
      </c>
      <c r="O44" s="48">
        <v>2517</v>
      </c>
      <c r="P44" s="48">
        <v>4335</v>
      </c>
      <c r="Q44" s="48">
        <v>223</v>
      </c>
      <c r="R44" s="48">
        <v>401</v>
      </c>
      <c r="S44" s="49">
        <v>2740</v>
      </c>
      <c r="T44" s="49">
        <v>4736</v>
      </c>
    </row>
    <row r="45" spans="1:20" ht="21" customHeight="1" x14ac:dyDescent="0.25">
      <c r="A45" s="101" t="s">
        <v>206</v>
      </c>
      <c r="B45" s="101"/>
      <c r="C45" s="40">
        <f>SUM(C33:C44)</f>
        <v>20290</v>
      </c>
      <c r="D45" s="40">
        <f t="shared" ref="D45:T45" si="5">SUM(D33:D44)</f>
        <v>32085</v>
      </c>
      <c r="E45" s="40">
        <f t="shared" si="5"/>
        <v>3534</v>
      </c>
      <c r="F45" s="40">
        <f t="shared" si="5"/>
        <v>6424</v>
      </c>
      <c r="G45" s="41">
        <f t="shared" si="5"/>
        <v>23824</v>
      </c>
      <c r="H45" s="41">
        <f t="shared" si="5"/>
        <v>38509</v>
      </c>
      <c r="I45" s="40">
        <f t="shared" si="5"/>
        <v>8200</v>
      </c>
      <c r="J45" s="40">
        <f t="shared" si="5"/>
        <v>16012</v>
      </c>
      <c r="K45" s="40">
        <f t="shared" si="5"/>
        <v>942</v>
      </c>
      <c r="L45" s="40">
        <f t="shared" si="5"/>
        <v>1827</v>
      </c>
      <c r="M45" s="41">
        <f t="shared" si="5"/>
        <v>9142</v>
      </c>
      <c r="N45" s="41">
        <f t="shared" si="5"/>
        <v>17839</v>
      </c>
      <c r="O45" s="40">
        <f t="shared" si="5"/>
        <v>28490</v>
      </c>
      <c r="P45" s="40">
        <f t="shared" si="5"/>
        <v>48097</v>
      </c>
      <c r="Q45" s="40">
        <f t="shared" si="5"/>
        <v>4476</v>
      </c>
      <c r="R45" s="40">
        <f t="shared" si="5"/>
        <v>8251</v>
      </c>
      <c r="S45" s="41">
        <f t="shared" si="5"/>
        <v>32966</v>
      </c>
      <c r="T45" s="41">
        <f t="shared" si="5"/>
        <v>56348</v>
      </c>
    </row>
    <row r="46" spans="1:20" ht="21" customHeight="1" thickBot="1" x14ac:dyDescent="0.3">
      <c r="A46" s="100" t="s">
        <v>207</v>
      </c>
      <c r="B46" s="100"/>
      <c r="C46" s="20">
        <f t="shared" ref="C46:T46" si="6">(C45-C59)/C59</f>
        <v>0.19219695634291087</v>
      </c>
      <c r="D46" s="20">
        <f t="shared" si="6"/>
        <v>0.19466060989686115</v>
      </c>
      <c r="E46" s="20">
        <f t="shared" si="6"/>
        <v>0.50446998722860792</v>
      </c>
      <c r="F46" s="20">
        <f t="shared" si="6"/>
        <v>0.46199362767410107</v>
      </c>
      <c r="G46" s="34">
        <f t="shared" si="6"/>
        <v>0.23007021891780255</v>
      </c>
      <c r="H46" s="34">
        <f t="shared" si="6"/>
        <v>0.23224856804582253</v>
      </c>
      <c r="I46" s="20">
        <f t="shared" si="6"/>
        <v>0.21535497258040612</v>
      </c>
      <c r="J46" s="20">
        <f t="shared" si="6"/>
        <v>0.13673150646031521</v>
      </c>
      <c r="K46" s="20">
        <f t="shared" si="6"/>
        <v>0.28688524590163933</v>
      </c>
      <c r="L46" s="20">
        <f t="shared" si="6"/>
        <v>-3.6392405063291139E-2</v>
      </c>
      <c r="M46" s="34">
        <f t="shared" si="6"/>
        <v>0.22235592993715739</v>
      </c>
      <c r="N46" s="34">
        <f t="shared" si="6"/>
        <v>0.11619321736954073</v>
      </c>
      <c r="O46" s="20">
        <f t="shared" si="6"/>
        <v>0.19877135403517629</v>
      </c>
      <c r="P46" s="20">
        <f t="shared" si="6"/>
        <v>0.17473072320054711</v>
      </c>
      <c r="Q46" s="20">
        <f t="shared" si="6"/>
        <v>0.45277507302823761</v>
      </c>
      <c r="R46" s="20">
        <f t="shared" si="6"/>
        <v>0.31176470588235294</v>
      </c>
      <c r="S46" s="34">
        <f t="shared" si="6"/>
        <v>0.22792118299996275</v>
      </c>
      <c r="T46" s="34">
        <f t="shared" si="6"/>
        <v>0.19297948468231957</v>
      </c>
    </row>
    <row r="47" spans="1:20" ht="21" customHeight="1" thickTop="1" x14ac:dyDescent="0.25">
      <c r="A47" s="3" t="s">
        <v>6</v>
      </c>
      <c r="B47" s="17">
        <v>1</v>
      </c>
      <c r="C47" s="18">
        <v>868</v>
      </c>
      <c r="D47" s="18">
        <v>1661</v>
      </c>
      <c r="E47" s="18">
        <v>61</v>
      </c>
      <c r="F47" s="18">
        <v>346</v>
      </c>
      <c r="G47" s="37">
        <v>929</v>
      </c>
      <c r="H47" s="37">
        <v>2007</v>
      </c>
      <c r="I47" s="18">
        <v>410</v>
      </c>
      <c r="J47" s="18">
        <v>864</v>
      </c>
      <c r="K47" s="18">
        <v>12</v>
      </c>
      <c r="L47" s="18">
        <v>17</v>
      </c>
      <c r="M47" s="37">
        <v>422</v>
      </c>
      <c r="N47" s="37">
        <v>881</v>
      </c>
      <c r="O47" s="18">
        <v>1278</v>
      </c>
      <c r="P47" s="18">
        <v>2525</v>
      </c>
      <c r="Q47" s="18">
        <v>73</v>
      </c>
      <c r="R47" s="18">
        <v>363</v>
      </c>
      <c r="S47" s="37">
        <v>1351</v>
      </c>
      <c r="T47" s="37">
        <v>2888</v>
      </c>
    </row>
    <row r="48" spans="1:20" ht="21" customHeight="1" x14ac:dyDescent="0.25">
      <c r="A48" s="26" t="s">
        <v>6</v>
      </c>
      <c r="B48" s="11">
        <v>2</v>
      </c>
      <c r="C48" s="12">
        <v>986</v>
      </c>
      <c r="D48" s="12">
        <v>1735</v>
      </c>
      <c r="E48" s="12">
        <v>57</v>
      </c>
      <c r="F48" s="12">
        <v>133</v>
      </c>
      <c r="G48" s="36">
        <v>1043</v>
      </c>
      <c r="H48" s="36">
        <v>1868</v>
      </c>
      <c r="I48" s="12">
        <v>399</v>
      </c>
      <c r="J48" s="12">
        <v>822</v>
      </c>
      <c r="K48" s="12">
        <v>19</v>
      </c>
      <c r="L48" s="12">
        <v>50</v>
      </c>
      <c r="M48" s="36">
        <v>418</v>
      </c>
      <c r="N48" s="36">
        <v>872</v>
      </c>
      <c r="O48" s="12">
        <v>1385</v>
      </c>
      <c r="P48" s="12">
        <v>2557</v>
      </c>
      <c r="Q48" s="12">
        <v>76</v>
      </c>
      <c r="R48" s="12">
        <v>183</v>
      </c>
      <c r="S48" s="36">
        <v>1461</v>
      </c>
      <c r="T48" s="36">
        <v>2740</v>
      </c>
    </row>
    <row r="49" spans="1:20" ht="21" customHeight="1" x14ac:dyDescent="0.25">
      <c r="A49" s="25" t="s">
        <v>6</v>
      </c>
      <c r="B49" s="5">
        <v>3</v>
      </c>
      <c r="C49" s="2">
        <v>1427</v>
      </c>
      <c r="D49" s="2">
        <v>2432</v>
      </c>
      <c r="E49" s="2">
        <v>291</v>
      </c>
      <c r="F49" s="2">
        <v>607</v>
      </c>
      <c r="G49" s="36">
        <v>1718</v>
      </c>
      <c r="H49" s="36">
        <v>3039</v>
      </c>
      <c r="I49" s="2">
        <v>549</v>
      </c>
      <c r="J49" s="2">
        <v>1307</v>
      </c>
      <c r="K49" s="2">
        <v>12</v>
      </c>
      <c r="L49" s="2">
        <v>45</v>
      </c>
      <c r="M49" s="36">
        <v>561</v>
      </c>
      <c r="N49" s="36">
        <v>1352</v>
      </c>
      <c r="O49" s="2">
        <v>1976</v>
      </c>
      <c r="P49" s="2">
        <v>3739</v>
      </c>
      <c r="Q49" s="2">
        <v>303</v>
      </c>
      <c r="R49" s="2">
        <v>652</v>
      </c>
      <c r="S49" s="36">
        <v>2279</v>
      </c>
      <c r="T49" s="36">
        <v>4391</v>
      </c>
    </row>
    <row r="50" spans="1:20" ht="21" customHeight="1" x14ac:dyDescent="0.25">
      <c r="A50" s="26" t="s">
        <v>6</v>
      </c>
      <c r="B50" s="11">
        <v>4</v>
      </c>
      <c r="C50" s="12">
        <v>1299</v>
      </c>
      <c r="D50" s="12">
        <v>2250</v>
      </c>
      <c r="E50" s="12">
        <v>188</v>
      </c>
      <c r="F50" s="12">
        <v>337</v>
      </c>
      <c r="G50" s="36">
        <v>1487</v>
      </c>
      <c r="H50" s="36">
        <v>2587</v>
      </c>
      <c r="I50" s="12">
        <v>513</v>
      </c>
      <c r="J50" s="12">
        <v>1093</v>
      </c>
      <c r="K50" s="12">
        <v>66</v>
      </c>
      <c r="L50" s="12">
        <v>283</v>
      </c>
      <c r="M50" s="36">
        <v>579</v>
      </c>
      <c r="N50" s="36">
        <v>1376</v>
      </c>
      <c r="O50" s="12">
        <v>1812</v>
      </c>
      <c r="P50" s="12">
        <v>3343</v>
      </c>
      <c r="Q50" s="12">
        <v>254</v>
      </c>
      <c r="R50" s="12">
        <v>620</v>
      </c>
      <c r="S50" s="36">
        <v>2066</v>
      </c>
      <c r="T50" s="36">
        <v>3963</v>
      </c>
    </row>
    <row r="51" spans="1:20" ht="21" customHeight="1" x14ac:dyDescent="0.25">
      <c r="A51" s="25" t="s">
        <v>6</v>
      </c>
      <c r="B51" s="5">
        <v>5</v>
      </c>
      <c r="C51" s="2">
        <v>1755</v>
      </c>
      <c r="D51" s="2">
        <v>2737</v>
      </c>
      <c r="E51" s="2">
        <v>289</v>
      </c>
      <c r="F51" s="2">
        <v>577</v>
      </c>
      <c r="G51" s="36">
        <v>2044</v>
      </c>
      <c r="H51" s="36">
        <v>3314</v>
      </c>
      <c r="I51" s="2">
        <v>614</v>
      </c>
      <c r="J51" s="2">
        <v>1344</v>
      </c>
      <c r="K51" s="2">
        <v>96</v>
      </c>
      <c r="L51" s="2">
        <v>281</v>
      </c>
      <c r="M51" s="36">
        <v>710</v>
      </c>
      <c r="N51" s="36">
        <v>1625</v>
      </c>
      <c r="O51" s="2">
        <v>2369</v>
      </c>
      <c r="P51" s="2">
        <v>4081</v>
      </c>
      <c r="Q51" s="2">
        <v>385</v>
      </c>
      <c r="R51" s="2">
        <v>858</v>
      </c>
      <c r="S51" s="36">
        <v>2754</v>
      </c>
      <c r="T51" s="36">
        <v>4939</v>
      </c>
    </row>
    <row r="52" spans="1:20" ht="21" customHeight="1" x14ac:dyDescent="0.25">
      <c r="A52" s="26" t="s">
        <v>6</v>
      </c>
      <c r="B52" s="11">
        <v>6</v>
      </c>
      <c r="C52" s="12">
        <v>1433</v>
      </c>
      <c r="D52" s="12">
        <v>2103</v>
      </c>
      <c r="E52" s="12">
        <v>239</v>
      </c>
      <c r="F52" s="12">
        <v>502</v>
      </c>
      <c r="G52" s="36">
        <v>1672</v>
      </c>
      <c r="H52" s="36">
        <v>2605</v>
      </c>
      <c r="I52" s="12">
        <v>570</v>
      </c>
      <c r="J52" s="12">
        <v>1029</v>
      </c>
      <c r="K52" s="12">
        <v>83</v>
      </c>
      <c r="L52" s="12">
        <v>176</v>
      </c>
      <c r="M52" s="36">
        <v>653</v>
      </c>
      <c r="N52" s="36">
        <v>1205</v>
      </c>
      <c r="O52" s="12">
        <v>2003</v>
      </c>
      <c r="P52" s="12">
        <v>3132</v>
      </c>
      <c r="Q52" s="12">
        <v>322</v>
      </c>
      <c r="R52" s="12">
        <v>678</v>
      </c>
      <c r="S52" s="36">
        <v>2325</v>
      </c>
      <c r="T52" s="36">
        <v>3810</v>
      </c>
    </row>
    <row r="53" spans="1:20" ht="21" customHeight="1" x14ac:dyDescent="0.25">
      <c r="A53" s="25" t="s">
        <v>6</v>
      </c>
      <c r="B53" s="5">
        <v>7</v>
      </c>
      <c r="C53" s="2">
        <v>1446</v>
      </c>
      <c r="D53" s="2">
        <v>2160</v>
      </c>
      <c r="E53" s="2">
        <v>211</v>
      </c>
      <c r="F53" s="2">
        <v>475</v>
      </c>
      <c r="G53" s="36">
        <v>1657</v>
      </c>
      <c r="H53" s="36">
        <v>2635</v>
      </c>
      <c r="I53" s="2">
        <v>469</v>
      </c>
      <c r="J53" s="2">
        <v>1015</v>
      </c>
      <c r="K53" s="2">
        <v>63</v>
      </c>
      <c r="L53" s="2">
        <v>213</v>
      </c>
      <c r="M53" s="36">
        <v>532</v>
      </c>
      <c r="N53" s="36">
        <v>1228</v>
      </c>
      <c r="O53" s="2">
        <v>1915</v>
      </c>
      <c r="P53" s="2">
        <v>3175</v>
      </c>
      <c r="Q53" s="2">
        <v>274</v>
      </c>
      <c r="R53" s="2">
        <v>688</v>
      </c>
      <c r="S53" s="36">
        <v>2189</v>
      </c>
      <c r="T53" s="36">
        <v>3863</v>
      </c>
    </row>
    <row r="54" spans="1:20" ht="21" customHeight="1" x14ac:dyDescent="0.25">
      <c r="A54" s="26" t="s">
        <v>6</v>
      </c>
      <c r="B54" s="11">
        <v>8</v>
      </c>
      <c r="C54" s="12">
        <v>1301</v>
      </c>
      <c r="D54" s="12">
        <v>2263</v>
      </c>
      <c r="E54" s="12">
        <v>235</v>
      </c>
      <c r="F54" s="12">
        <v>334</v>
      </c>
      <c r="G54" s="36">
        <v>1536</v>
      </c>
      <c r="H54" s="36">
        <v>2597</v>
      </c>
      <c r="I54" s="12">
        <v>495</v>
      </c>
      <c r="J54" s="12">
        <v>1168</v>
      </c>
      <c r="K54" s="12">
        <v>82</v>
      </c>
      <c r="L54" s="12">
        <v>190</v>
      </c>
      <c r="M54" s="36">
        <v>577</v>
      </c>
      <c r="N54" s="36">
        <v>1358</v>
      </c>
      <c r="O54" s="12">
        <v>1796</v>
      </c>
      <c r="P54" s="12">
        <v>3431</v>
      </c>
      <c r="Q54" s="12">
        <v>317</v>
      </c>
      <c r="R54" s="12">
        <v>524</v>
      </c>
      <c r="S54" s="36">
        <v>2113</v>
      </c>
      <c r="T54" s="36">
        <v>3955</v>
      </c>
    </row>
    <row r="55" spans="1:20" ht="21" customHeight="1" x14ac:dyDescent="0.25">
      <c r="A55" s="25" t="s">
        <v>6</v>
      </c>
      <c r="B55" s="5">
        <v>9</v>
      </c>
      <c r="C55" s="2">
        <v>1828</v>
      </c>
      <c r="D55" s="2">
        <v>2737</v>
      </c>
      <c r="E55" s="2">
        <v>294</v>
      </c>
      <c r="F55" s="2">
        <v>412</v>
      </c>
      <c r="G55" s="36">
        <v>2122</v>
      </c>
      <c r="H55" s="36">
        <v>3149</v>
      </c>
      <c r="I55" s="2">
        <v>569</v>
      </c>
      <c r="J55" s="2">
        <v>1236</v>
      </c>
      <c r="K55" s="2">
        <v>100</v>
      </c>
      <c r="L55" s="2">
        <v>191</v>
      </c>
      <c r="M55" s="36">
        <v>669</v>
      </c>
      <c r="N55" s="36">
        <v>1427</v>
      </c>
      <c r="O55" s="2">
        <v>2397</v>
      </c>
      <c r="P55" s="2">
        <v>3973</v>
      </c>
      <c r="Q55" s="2">
        <v>394</v>
      </c>
      <c r="R55" s="2">
        <v>603</v>
      </c>
      <c r="S55" s="36">
        <v>2791</v>
      </c>
      <c r="T55" s="36">
        <v>4576</v>
      </c>
    </row>
    <row r="56" spans="1:20" ht="21" customHeight="1" x14ac:dyDescent="0.25">
      <c r="A56" s="26" t="s">
        <v>6</v>
      </c>
      <c r="B56" s="11">
        <v>10</v>
      </c>
      <c r="C56" s="12">
        <v>1592</v>
      </c>
      <c r="D56" s="12">
        <v>2080</v>
      </c>
      <c r="E56" s="12">
        <v>248</v>
      </c>
      <c r="F56" s="12">
        <v>282</v>
      </c>
      <c r="G56" s="36">
        <v>1840</v>
      </c>
      <c r="H56" s="36">
        <v>2362</v>
      </c>
      <c r="I56" s="12">
        <v>798</v>
      </c>
      <c r="J56" s="12">
        <v>1506</v>
      </c>
      <c r="K56" s="12">
        <v>92</v>
      </c>
      <c r="L56" s="12">
        <v>149</v>
      </c>
      <c r="M56" s="36">
        <v>890</v>
      </c>
      <c r="N56" s="36">
        <v>1655</v>
      </c>
      <c r="O56" s="12">
        <v>2390</v>
      </c>
      <c r="P56" s="12">
        <v>3586</v>
      </c>
      <c r="Q56" s="12">
        <v>340</v>
      </c>
      <c r="R56" s="12">
        <v>431</v>
      </c>
      <c r="S56" s="36">
        <v>2730</v>
      </c>
      <c r="T56" s="36">
        <v>4017</v>
      </c>
    </row>
    <row r="57" spans="1:20" ht="21" customHeight="1" x14ac:dyDescent="0.25">
      <c r="A57" s="25" t="s">
        <v>6</v>
      </c>
      <c r="B57" s="5">
        <v>11</v>
      </c>
      <c r="C57" s="2">
        <v>1826</v>
      </c>
      <c r="D57" s="2">
        <v>2719</v>
      </c>
      <c r="E57" s="2">
        <v>181</v>
      </c>
      <c r="F57" s="2">
        <v>271</v>
      </c>
      <c r="G57" s="36">
        <v>2007</v>
      </c>
      <c r="H57" s="36">
        <v>2990</v>
      </c>
      <c r="I57" s="2">
        <v>697</v>
      </c>
      <c r="J57" s="2">
        <v>1315</v>
      </c>
      <c r="K57" s="2">
        <v>58</v>
      </c>
      <c r="L57" s="2">
        <v>164</v>
      </c>
      <c r="M57" s="36">
        <v>755</v>
      </c>
      <c r="N57" s="36">
        <v>1479</v>
      </c>
      <c r="O57" s="2">
        <v>2523</v>
      </c>
      <c r="P57" s="2">
        <v>4034</v>
      </c>
      <c r="Q57" s="2">
        <v>239</v>
      </c>
      <c r="R57" s="2">
        <v>435</v>
      </c>
      <c r="S57" s="36">
        <v>2762</v>
      </c>
      <c r="T57" s="36">
        <v>4469</v>
      </c>
    </row>
    <row r="58" spans="1:20" ht="21" customHeight="1" thickBot="1" x14ac:dyDescent="0.3">
      <c r="A58" s="46" t="s">
        <v>6</v>
      </c>
      <c r="B58" s="47">
        <v>12</v>
      </c>
      <c r="C58" s="48">
        <v>1258</v>
      </c>
      <c r="D58" s="48">
        <v>1980</v>
      </c>
      <c r="E58" s="48">
        <v>55</v>
      </c>
      <c r="F58" s="48">
        <v>118</v>
      </c>
      <c r="G58" s="49">
        <v>1313</v>
      </c>
      <c r="H58" s="49">
        <v>2098</v>
      </c>
      <c r="I58" s="48">
        <v>664</v>
      </c>
      <c r="J58" s="48">
        <v>1387</v>
      </c>
      <c r="K58" s="48">
        <v>49</v>
      </c>
      <c r="L58" s="48">
        <v>137</v>
      </c>
      <c r="M58" s="49">
        <v>713</v>
      </c>
      <c r="N58" s="49">
        <v>1524</v>
      </c>
      <c r="O58" s="48">
        <v>1922</v>
      </c>
      <c r="P58" s="48">
        <v>3367</v>
      </c>
      <c r="Q58" s="48">
        <v>104</v>
      </c>
      <c r="R58" s="48">
        <v>255</v>
      </c>
      <c r="S58" s="49">
        <v>2026</v>
      </c>
      <c r="T58" s="49">
        <v>3622</v>
      </c>
    </row>
    <row r="59" spans="1:20" ht="21" customHeight="1" x14ac:dyDescent="0.25">
      <c r="A59" s="101" t="s">
        <v>11</v>
      </c>
      <c r="B59" s="101"/>
      <c r="C59" s="40">
        <f>SUM(C47:C58)</f>
        <v>17019</v>
      </c>
      <c r="D59" s="40">
        <f t="shared" ref="D59" si="7">SUM(D47:D58)</f>
        <v>26857</v>
      </c>
      <c r="E59" s="40">
        <f t="shared" ref="E59" si="8">SUM(E47:E58)</f>
        <v>2349</v>
      </c>
      <c r="F59" s="40">
        <f t="shared" ref="F59" si="9">SUM(F47:F58)</f>
        <v>4394</v>
      </c>
      <c r="G59" s="41">
        <f t="shared" ref="G59" si="10">SUM(G47:G58)</f>
        <v>19368</v>
      </c>
      <c r="H59" s="41">
        <f t="shared" ref="H59" si="11">SUM(H47:H58)</f>
        <v>31251</v>
      </c>
      <c r="I59" s="40">
        <f t="shared" ref="I59" si="12">SUM(I47:I58)</f>
        <v>6747</v>
      </c>
      <c r="J59" s="40">
        <f t="shared" ref="J59" si="13">SUM(J47:J58)</f>
        <v>14086</v>
      </c>
      <c r="K59" s="40">
        <f t="shared" ref="K59" si="14">SUM(K47:K58)</f>
        <v>732</v>
      </c>
      <c r="L59" s="40">
        <f t="shared" ref="L59" si="15">SUM(L47:L58)</f>
        <v>1896</v>
      </c>
      <c r="M59" s="41">
        <f t="shared" ref="M59" si="16">SUM(M47:M58)</f>
        <v>7479</v>
      </c>
      <c r="N59" s="41">
        <f t="shared" ref="N59" si="17">SUM(N47:N58)</f>
        <v>15982</v>
      </c>
      <c r="O59" s="40">
        <f t="shared" ref="O59" si="18">SUM(O47:O58)</f>
        <v>23766</v>
      </c>
      <c r="P59" s="40">
        <f t="shared" ref="P59" si="19">SUM(P47:P58)</f>
        <v>40943</v>
      </c>
      <c r="Q59" s="40">
        <f t="shared" ref="Q59" si="20">SUM(Q47:Q58)</f>
        <v>3081</v>
      </c>
      <c r="R59" s="40">
        <f t="shared" ref="R59" si="21">SUM(R47:R58)</f>
        <v>6290</v>
      </c>
      <c r="S59" s="41">
        <f t="shared" ref="S59" si="22">SUM(S47:S58)</f>
        <v>26847</v>
      </c>
      <c r="T59" s="41">
        <f t="shared" ref="T59" si="23">SUM(T47:T58)</f>
        <v>47233</v>
      </c>
    </row>
    <row r="60" spans="1:20" ht="21" customHeight="1" thickBot="1" x14ac:dyDescent="0.3">
      <c r="A60" s="100" t="s">
        <v>208</v>
      </c>
      <c r="B60" s="100"/>
      <c r="C60" s="20">
        <f>(C59-C73)/C73</f>
        <v>0.18450723830734966</v>
      </c>
      <c r="D60" s="20">
        <f t="shared" ref="D60:T60" si="24">(D59-D73)/D73</f>
        <v>-0.11412738727446647</v>
      </c>
      <c r="E60" s="20">
        <f t="shared" si="24"/>
        <v>1.0842945874001775</v>
      </c>
      <c r="F60" s="20">
        <f t="shared" si="24"/>
        <v>0.12177687005361246</v>
      </c>
      <c r="G60" s="34">
        <f t="shared" si="24"/>
        <v>0.24995159728944821</v>
      </c>
      <c r="H60" s="34">
        <f t="shared" si="24"/>
        <v>-8.7135596190921302E-2</v>
      </c>
      <c r="I60" s="20">
        <f t="shared" si="24"/>
        <v>0.19712562100780695</v>
      </c>
      <c r="J60" s="20">
        <f t="shared" si="24"/>
        <v>0.10974552903174978</v>
      </c>
      <c r="K60" s="20">
        <f t="shared" si="24"/>
        <v>0.93139841688654357</v>
      </c>
      <c r="L60" s="20">
        <f t="shared" si="24"/>
        <v>0.95665634674922606</v>
      </c>
      <c r="M60" s="34">
        <f t="shared" si="24"/>
        <v>0.24339152119700749</v>
      </c>
      <c r="N60" s="34">
        <f t="shared" si="24"/>
        <v>0.16981408285756111</v>
      </c>
      <c r="O60" s="20">
        <f t="shared" si="24"/>
        <v>0.18806238752249549</v>
      </c>
      <c r="P60" s="20">
        <f t="shared" si="24"/>
        <v>-4.8058591025342941E-2</v>
      </c>
      <c r="Q60" s="20">
        <f t="shared" si="24"/>
        <v>1.045816733067729</v>
      </c>
      <c r="R60" s="20">
        <f t="shared" si="24"/>
        <v>0.28735161686451083</v>
      </c>
      <c r="S60" s="34">
        <f t="shared" si="24"/>
        <v>0.24811715481171548</v>
      </c>
      <c r="T60" s="34">
        <f t="shared" si="24"/>
        <v>-1.3842492066143311E-2</v>
      </c>
    </row>
    <row r="61" spans="1:20" ht="21" customHeight="1" thickTop="1" x14ac:dyDescent="0.25">
      <c r="A61" s="3" t="s">
        <v>5</v>
      </c>
      <c r="B61" s="17">
        <v>1</v>
      </c>
      <c r="C61" s="18">
        <v>783</v>
      </c>
      <c r="D61" s="18">
        <v>3135</v>
      </c>
      <c r="E61" s="18">
        <v>24</v>
      </c>
      <c r="F61" s="18">
        <v>128</v>
      </c>
      <c r="G61" s="37">
        <v>807</v>
      </c>
      <c r="H61" s="37">
        <v>3263</v>
      </c>
      <c r="I61" s="18">
        <v>201</v>
      </c>
      <c r="J61" s="18">
        <v>510</v>
      </c>
      <c r="K61" s="18">
        <v>6</v>
      </c>
      <c r="L61" s="18">
        <v>13</v>
      </c>
      <c r="M61" s="37">
        <v>207</v>
      </c>
      <c r="N61" s="37">
        <v>523</v>
      </c>
      <c r="O61" s="18">
        <v>984</v>
      </c>
      <c r="P61" s="18">
        <v>3645</v>
      </c>
      <c r="Q61" s="18">
        <v>30</v>
      </c>
      <c r="R61" s="18">
        <v>141</v>
      </c>
      <c r="S61" s="37">
        <v>1014</v>
      </c>
      <c r="T61" s="37">
        <v>3786</v>
      </c>
    </row>
    <row r="62" spans="1:20" ht="21" customHeight="1" x14ac:dyDescent="0.25">
      <c r="A62" s="26" t="s">
        <v>5</v>
      </c>
      <c r="B62" s="11">
        <v>2</v>
      </c>
      <c r="C62" s="12">
        <v>1038</v>
      </c>
      <c r="D62" s="12">
        <v>3022</v>
      </c>
      <c r="E62" s="12">
        <v>14</v>
      </c>
      <c r="F62" s="12">
        <v>21</v>
      </c>
      <c r="G62" s="36">
        <v>1052</v>
      </c>
      <c r="H62" s="36">
        <v>3043</v>
      </c>
      <c r="I62" s="12">
        <v>240</v>
      </c>
      <c r="J62" s="12">
        <v>576</v>
      </c>
      <c r="K62" s="12">
        <v>4</v>
      </c>
      <c r="L62" s="12">
        <v>15</v>
      </c>
      <c r="M62" s="36">
        <v>244</v>
      </c>
      <c r="N62" s="36">
        <v>591</v>
      </c>
      <c r="O62" s="12">
        <v>1278</v>
      </c>
      <c r="P62" s="12">
        <v>3598</v>
      </c>
      <c r="Q62" s="12">
        <v>18</v>
      </c>
      <c r="R62" s="12">
        <v>36</v>
      </c>
      <c r="S62" s="36">
        <v>1296</v>
      </c>
      <c r="T62" s="36">
        <v>3634</v>
      </c>
    </row>
    <row r="63" spans="1:20" ht="21" customHeight="1" x14ac:dyDescent="0.25">
      <c r="A63" s="25" t="s">
        <v>5</v>
      </c>
      <c r="B63" s="5">
        <v>3</v>
      </c>
      <c r="C63" s="2">
        <v>848</v>
      </c>
      <c r="D63" s="2">
        <v>2634</v>
      </c>
      <c r="E63" s="2">
        <v>23</v>
      </c>
      <c r="F63" s="2">
        <v>35</v>
      </c>
      <c r="G63" s="36">
        <v>871</v>
      </c>
      <c r="H63" s="36">
        <v>2669</v>
      </c>
      <c r="I63" s="2">
        <v>213</v>
      </c>
      <c r="J63" s="2">
        <v>597</v>
      </c>
      <c r="K63" s="2">
        <v>8</v>
      </c>
      <c r="L63" s="2">
        <v>13</v>
      </c>
      <c r="M63" s="36">
        <v>221</v>
      </c>
      <c r="N63" s="36">
        <v>610</v>
      </c>
      <c r="O63" s="2">
        <v>1061</v>
      </c>
      <c r="P63" s="2">
        <v>3231</v>
      </c>
      <c r="Q63" s="2">
        <v>31</v>
      </c>
      <c r="R63" s="2">
        <v>48</v>
      </c>
      <c r="S63" s="36">
        <v>1092</v>
      </c>
      <c r="T63" s="36">
        <v>3279</v>
      </c>
    </row>
    <row r="64" spans="1:20" ht="21" customHeight="1" x14ac:dyDescent="0.25">
      <c r="A64" s="26" t="s">
        <v>5</v>
      </c>
      <c r="B64" s="11">
        <v>4</v>
      </c>
      <c r="C64" s="12">
        <v>859</v>
      </c>
      <c r="D64" s="12">
        <v>1646</v>
      </c>
      <c r="E64" s="12">
        <v>35</v>
      </c>
      <c r="F64" s="12">
        <v>188</v>
      </c>
      <c r="G64" s="36">
        <v>894</v>
      </c>
      <c r="H64" s="36">
        <v>1834</v>
      </c>
      <c r="I64" s="12">
        <v>252</v>
      </c>
      <c r="J64" s="12">
        <v>566</v>
      </c>
      <c r="K64" s="12">
        <v>6</v>
      </c>
      <c r="L64" s="12">
        <v>47</v>
      </c>
      <c r="M64" s="36">
        <v>258</v>
      </c>
      <c r="N64" s="36">
        <v>613</v>
      </c>
      <c r="O64" s="12">
        <v>1111</v>
      </c>
      <c r="P64" s="12">
        <v>2212</v>
      </c>
      <c r="Q64" s="12">
        <v>41</v>
      </c>
      <c r="R64" s="12">
        <v>235</v>
      </c>
      <c r="S64" s="36">
        <v>1152</v>
      </c>
      <c r="T64" s="36">
        <v>2447</v>
      </c>
    </row>
    <row r="65" spans="1:20" ht="21" customHeight="1" x14ac:dyDescent="0.25">
      <c r="A65" s="25" t="s">
        <v>5</v>
      </c>
      <c r="B65" s="5">
        <v>5</v>
      </c>
      <c r="C65" s="2">
        <v>704</v>
      </c>
      <c r="D65" s="2">
        <v>1451</v>
      </c>
      <c r="E65" s="2">
        <v>26</v>
      </c>
      <c r="F65" s="2">
        <v>213</v>
      </c>
      <c r="G65" s="36">
        <v>730</v>
      </c>
      <c r="H65" s="36">
        <v>1664</v>
      </c>
      <c r="I65" s="2">
        <v>429</v>
      </c>
      <c r="J65" s="2">
        <v>918</v>
      </c>
      <c r="K65" s="2">
        <v>15</v>
      </c>
      <c r="L65" s="2">
        <v>28</v>
      </c>
      <c r="M65" s="36">
        <v>444</v>
      </c>
      <c r="N65" s="36">
        <v>946</v>
      </c>
      <c r="O65" s="2">
        <v>1133</v>
      </c>
      <c r="P65" s="2">
        <v>2369</v>
      </c>
      <c r="Q65" s="2">
        <v>41</v>
      </c>
      <c r="R65" s="2">
        <v>241</v>
      </c>
      <c r="S65" s="36">
        <v>1174</v>
      </c>
      <c r="T65" s="36">
        <v>2610</v>
      </c>
    </row>
    <row r="66" spans="1:20" ht="21" customHeight="1" x14ac:dyDescent="0.25">
      <c r="A66" s="26" t="s">
        <v>5</v>
      </c>
      <c r="B66" s="11">
        <v>6</v>
      </c>
      <c r="C66" s="12">
        <v>1068</v>
      </c>
      <c r="D66" s="12">
        <v>1692</v>
      </c>
      <c r="E66" s="12">
        <v>61</v>
      </c>
      <c r="F66" s="12">
        <v>331</v>
      </c>
      <c r="G66" s="36">
        <v>1129</v>
      </c>
      <c r="H66" s="36">
        <v>2023</v>
      </c>
      <c r="I66" s="12">
        <v>443</v>
      </c>
      <c r="J66" s="12">
        <v>957</v>
      </c>
      <c r="K66" s="12">
        <v>16</v>
      </c>
      <c r="L66" s="12">
        <v>25</v>
      </c>
      <c r="M66" s="36">
        <v>459</v>
      </c>
      <c r="N66" s="36">
        <v>982</v>
      </c>
      <c r="O66" s="12">
        <v>1511</v>
      </c>
      <c r="P66" s="12">
        <v>2649</v>
      </c>
      <c r="Q66" s="12">
        <v>77</v>
      </c>
      <c r="R66" s="12">
        <v>356</v>
      </c>
      <c r="S66" s="36">
        <v>1588</v>
      </c>
      <c r="T66" s="36">
        <v>3005</v>
      </c>
    </row>
    <row r="67" spans="1:20" ht="21" customHeight="1" x14ac:dyDescent="0.25">
      <c r="A67" s="25" t="s">
        <v>5</v>
      </c>
      <c r="B67" s="5">
        <v>7</v>
      </c>
      <c r="C67" s="2">
        <v>1148</v>
      </c>
      <c r="D67" s="2">
        <v>2264</v>
      </c>
      <c r="E67" s="2">
        <v>108</v>
      </c>
      <c r="F67" s="2">
        <v>626</v>
      </c>
      <c r="G67" s="36">
        <v>1256</v>
      </c>
      <c r="H67" s="36">
        <v>2890</v>
      </c>
      <c r="I67" s="2">
        <v>593</v>
      </c>
      <c r="J67" s="2">
        <v>1246</v>
      </c>
      <c r="K67" s="2">
        <v>47</v>
      </c>
      <c r="L67" s="2">
        <v>112</v>
      </c>
      <c r="M67" s="36">
        <v>640</v>
      </c>
      <c r="N67" s="36">
        <v>1358</v>
      </c>
      <c r="O67" s="2">
        <v>1741</v>
      </c>
      <c r="P67" s="2">
        <v>3510</v>
      </c>
      <c r="Q67" s="2">
        <v>155</v>
      </c>
      <c r="R67" s="2">
        <v>738</v>
      </c>
      <c r="S67" s="36">
        <v>1896</v>
      </c>
      <c r="T67" s="36">
        <v>4248</v>
      </c>
    </row>
    <row r="68" spans="1:20" ht="21" customHeight="1" x14ac:dyDescent="0.25">
      <c r="A68" s="26" t="s">
        <v>5</v>
      </c>
      <c r="B68" s="11">
        <v>8</v>
      </c>
      <c r="C68" s="12">
        <v>1955</v>
      </c>
      <c r="D68" s="12">
        <v>3532</v>
      </c>
      <c r="E68" s="12">
        <v>241</v>
      </c>
      <c r="F68" s="12">
        <v>838</v>
      </c>
      <c r="G68" s="36">
        <v>2196</v>
      </c>
      <c r="H68" s="36">
        <v>4370</v>
      </c>
      <c r="I68" s="12">
        <v>772</v>
      </c>
      <c r="J68" s="12">
        <v>1634</v>
      </c>
      <c r="K68" s="12">
        <v>88</v>
      </c>
      <c r="L68" s="12">
        <v>163</v>
      </c>
      <c r="M68" s="36">
        <v>860</v>
      </c>
      <c r="N68" s="36">
        <v>1797</v>
      </c>
      <c r="O68" s="12">
        <v>2727</v>
      </c>
      <c r="P68" s="12">
        <v>5166</v>
      </c>
      <c r="Q68" s="12">
        <v>329</v>
      </c>
      <c r="R68" s="12">
        <v>1001</v>
      </c>
      <c r="S68" s="36">
        <v>3056</v>
      </c>
      <c r="T68" s="36">
        <v>6167</v>
      </c>
    </row>
    <row r="69" spans="1:20" ht="21" customHeight="1" x14ac:dyDescent="0.25">
      <c r="A69" s="25" t="s">
        <v>5</v>
      </c>
      <c r="B69" s="5">
        <v>9</v>
      </c>
      <c r="C69" s="2">
        <v>1631</v>
      </c>
      <c r="D69" s="2">
        <v>2705</v>
      </c>
      <c r="E69" s="2">
        <v>135</v>
      </c>
      <c r="F69" s="2">
        <v>402</v>
      </c>
      <c r="G69" s="36">
        <v>1766</v>
      </c>
      <c r="H69" s="36">
        <v>3107</v>
      </c>
      <c r="I69" s="2">
        <v>681</v>
      </c>
      <c r="J69" s="2">
        <v>1599</v>
      </c>
      <c r="K69" s="2">
        <v>56</v>
      </c>
      <c r="L69" s="2">
        <v>148</v>
      </c>
      <c r="M69" s="36">
        <v>737</v>
      </c>
      <c r="N69" s="36">
        <v>1747</v>
      </c>
      <c r="O69" s="2">
        <v>2312</v>
      </c>
      <c r="P69" s="2">
        <v>4304</v>
      </c>
      <c r="Q69" s="2">
        <v>191</v>
      </c>
      <c r="R69" s="2">
        <v>550</v>
      </c>
      <c r="S69" s="36">
        <v>2503</v>
      </c>
      <c r="T69" s="36">
        <v>4854</v>
      </c>
    </row>
    <row r="70" spans="1:20" ht="21" customHeight="1" x14ac:dyDescent="0.25">
      <c r="A70" s="26" t="s">
        <v>5</v>
      </c>
      <c r="B70" s="11">
        <v>10</v>
      </c>
      <c r="C70" s="12">
        <v>1771</v>
      </c>
      <c r="D70" s="12">
        <v>3090</v>
      </c>
      <c r="E70" s="12">
        <v>251</v>
      </c>
      <c r="F70" s="12">
        <v>562</v>
      </c>
      <c r="G70" s="36">
        <v>2022</v>
      </c>
      <c r="H70" s="36">
        <v>3652</v>
      </c>
      <c r="I70" s="12">
        <v>710</v>
      </c>
      <c r="J70" s="12">
        <v>1589</v>
      </c>
      <c r="K70" s="12">
        <v>55</v>
      </c>
      <c r="L70" s="12">
        <v>88</v>
      </c>
      <c r="M70" s="36">
        <v>765</v>
      </c>
      <c r="N70" s="36">
        <v>1677</v>
      </c>
      <c r="O70" s="12">
        <v>2481</v>
      </c>
      <c r="P70" s="12">
        <v>4679</v>
      </c>
      <c r="Q70" s="12">
        <v>306</v>
      </c>
      <c r="R70" s="12">
        <v>650</v>
      </c>
      <c r="S70" s="36">
        <v>2787</v>
      </c>
      <c r="T70" s="36">
        <v>5329</v>
      </c>
    </row>
    <row r="71" spans="1:20" ht="21" customHeight="1" x14ac:dyDescent="0.25">
      <c r="A71" s="25" t="s">
        <v>5</v>
      </c>
      <c r="B71" s="5">
        <v>11</v>
      </c>
      <c r="C71" s="2">
        <v>1450</v>
      </c>
      <c r="D71" s="2">
        <v>3028</v>
      </c>
      <c r="E71" s="2">
        <v>137</v>
      </c>
      <c r="F71" s="2">
        <v>346</v>
      </c>
      <c r="G71" s="36">
        <v>1587</v>
      </c>
      <c r="H71" s="36">
        <v>3374</v>
      </c>
      <c r="I71" s="2">
        <v>630</v>
      </c>
      <c r="J71" s="2">
        <v>1378</v>
      </c>
      <c r="K71" s="2">
        <v>66</v>
      </c>
      <c r="L71" s="2">
        <v>203</v>
      </c>
      <c r="M71" s="36">
        <v>696</v>
      </c>
      <c r="N71" s="36">
        <v>1581</v>
      </c>
      <c r="O71" s="2">
        <v>2080</v>
      </c>
      <c r="P71" s="2">
        <v>4406</v>
      </c>
      <c r="Q71" s="2">
        <v>203</v>
      </c>
      <c r="R71" s="2">
        <v>549</v>
      </c>
      <c r="S71" s="36">
        <v>2283</v>
      </c>
      <c r="T71" s="36">
        <v>4955</v>
      </c>
    </row>
    <row r="72" spans="1:20" ht="21" customHeight="1" thickBot="1" x14ac:dyDescent="0.3">
      <c r="A72" s="46" t="s">
        <v>5</v>
      </c>
      <c r="B72" s="47">
        <v>12</v>
      </c>
      <c r="C72" s="48">
        <v>1113</v>
      </c>
      <c r="D72" s="48">
        <v>2118</v>
      </c>
      <c r="E72" s="48">
        <v>72</v>
      </c>
      <c r="F72" s="48">
        <v>227</v>
      </c>
      <c r="G72" s="49">
        <v>1185</v>
      </c>
      <c r="H72" s="49">
        <v>2345</v>
      </c>
      <c r="I72" s="48">
        <v>472</v>
      </c>
      <c r="J72" s="48">
        <v>1123</v>
      </c>
      <c r="K72" s="48">
        <v>12</v>
      </c>
      <c r="L72" s="48">
        <v>114</v>
      </c>
      <c r="M72" s="49">
        <v>484</v>
      </c>
      <c r="N72" s="49">
        <v>1237</v>
      </c>
      <c r="O72" s="48">
        <v>1585</v>
      </c>
      <c r="P72" s="48">
        <v>3241</v>
      </c>
      <c r="Q72" s="48">
        <v>84</v>
      </c>
      <c r="R72" s="48">
        <v>341</v>
      </c>
      <c r="S72" s="49">
        <v>1669</v>
      </c>
      <c r="T72" s="49">
        <v>3582</v>
      </c>
    </row>
    <row r="73" spans="1:20" ht="21" customHeight="1" x14ac:dyDescent="0.25">
      <c r="A73" s="101" t="s">
        <v>10</v>
      </c>
      <c r="B73" s="101"/>
      <c r="C73" s="40">
        <f>SUM(C61:C72)</f>
        <v>14368</v>
      </c>
      <c r="D73" s="40">
        <f t="shared" ref="D73" si="25">SUM(D61:D72)</f>
        <v>30317</v>
      </c>
      <c r="E73" s="40">
        <f t="shared" ref="E73" si="26">SUM(E61:E72)</f>
        <v>1127</v>
      </c>
      <c r="F73" s="40">
        <f t="shared" ref="F73" si="27">SUM(F61:F72)</f>
        <v>3917</v>
      </c>
      <c r="G73" s="41">
        <f t="shared" ref="G73" si="28">SUM(G61:G72)</f>
        <v>15495</v>
      </c>
      <c r="H73" s="41">
        <f t="shared" ref="H73" si="29">SUM(H61:H72)</f>
        <v>34234</v>
      </c>
      <c r="I73" s="40">
        <f t="shared" ref="I73" si="30">SUM(I61:I72)</f>
        <v>5636</v>
      </c>
      <c r="J73" s="40">
        <f t="shared" ref="J73" si="31">SUM(J61:J72)</f>
        <v>12693</v>
      </c>
      <c r="K73" s="40">
        <f t="shared" ref="K73" si="32">SUM(K61:K72)</f>
        <v>379</v>
      </c>
      <c r="L73" s="40">
        <f t="shared" ref="L73" si="33">SUM(L61:L72)</f>
        <v>969</v>
      </c>
      <c r="M73" s="41">
        <f t="shared" ref="M73" si="34">SUM(M61:M72)</f>
        <v>6015</v>
      </c>
      <c r="N73" s="41">
        <f t="shared" ref="N73" si="35">SUM(N61:N72)</f>
        <v>13662</v>
      </c>
      <c r="O73" s="40">
        <f t="shared" ref="O73" si="36">SUM(O61:O72)</f>
        <v>20004</v>
      </c>
      <c r="P73" s="40">
        <f t="shared" ref="P73" si="37">SUM(P61:P72)</f>
        <v>43010</v>
      </c>
      <c r="Q73" s="40">
        <f t="shared" ref="Q73" si="38">SUM(Q61:Q72)</f>
        <v>1506</v>
      </c>
      <c r="R73" s="40">
        <f t="shared" ref="R73" si="39">SUM(R61:R72)</f>
        <v>4886</v>
      </c>
      <c r="S73" s="41">
        <f t="shared" ref="S73" si="40">SUM(S61:S72)</f>
        <v>21510</v>
      </c>
      <c r="T73" s="41">
        <f t="shared" ref="T73" si="41">SUM(T61:T72)</f>
        <v>47896</v>
      </c>
    </row>
    <row r="74" spans="1:20" ht="21" customHeight="1" thickBot="1" x14ac:dyDescent="0.3">
      <c r="A74" s="100" t="s">
        <v>209</v>
      </c>
      <c r="B74" s="100"/>
      <c r="C74" s="20">
        <f>(C73-C87)/C87</f>
        <v>0.26948224067856513</v>
      </c>
      <c r="D74" s="20">
        <f t="shared" ref="D74:T74" si="42">(D73-D87)/D87</f>
        <v>2.1083830116870431E-2</v>
      </c>
      <c r="E74" s="20">
        <f t="shared" si="42"/>
        <v>0.4</v>
      </c>
      <c r="F74" s="20">
        <f t="shared" si="42"/>
        <v>1.6043882978723405</v>
      </c>
      <c r="G74" s="34">
        <f t="shared" si="42"/>
        <v>0.27814897302647862</v>
      </c>
      <c r="H74" s="34">
        <f t="shared" si="42"/>
        <v>9.7419458246513865E-2</v>
      </c>
      <c r="I74" s="20">
        <f t="shared" si="42"/>
        <v>0.24277839029768467</v>
      </c>
      <c r="J74" s="20">
        <f t="shared" si="42"/>
        <v>0.16803165547069107</v>
      </c>
      <c r="K74" s="20">
        <f t="shared" si="42"/>
        <v>1.3109756097560976</v>
      </c>
      <c r="L74" s="20">
        <f t="shared" si="42"/>
        <v>2.3413793103448275</v>
      </c>
      <c r="M74" s="34">
        <f t="shared" si="42"/>
        <v>0.28005958714620133</v>
      </c>
      <c r="N74" s="34">
        <f t="shared" si="42"/>
        <v>0.22452272116160257</v>
      </c>
      <c r="O74" s="20">
        <f t="shared" si="42"/>
        <v>0.26184318425534597</v>
      </c>
      <c r="P74" s="20">
        <f t="shared" si="42"/>
        <v>6.0456630011341779E-2</v>
      </c>
      <c r="Q74" s="20">
        <f t="shared" si="42"/>
        <v>0.55417956656346745</v>
      </c>
      <c r="R74" s="20">
        <f t="shared" si="42"/>
        <v>1.7235228539576366</v>
      </c>
      <c r="S74" s="34">
        <f t="shared" si="42"/>
        <v>0.2786826774462014</v>
      </c>
      <c r="T74" s="34">
        <f t="shared" si="42"/>
        <v>0.13090290895353229</v>
      </c>
    </row>
    <row r="75" spans="1:20" ht="21" customHeight="1" thickTop="1" x14ac:dyDescent="0.25">
      <c r="A75" s="3" t="s">
        <v>4</v>
      </c>
      <c r="B75" s="17">
        <v>1</v>
      </c>
      <c r="C75" s="18">
        <v>1552</v>
      </c>
      <c r="D75" s="18">
        <v>2830</v>
      </c>
      <c r="E75" s="18">
        <v>136</v>
      </c>
      <c r="F75" s="18">
        <v>217</v>
      </c>
      <c r="G75" s="37">
        <v>1688</v>
      </c>
      <c r="H75" s="37">
        <v>3047</v>
      </c>
      <c r="I75" s="18">
        <v>800</v>
      </c>
      <c r="J75" s="18">
        <v>2441</v>
      </c>
      <c r="K75" s="18">
        <v>25</v>
      </c>
      <c r="L75" s="18">
        <v>45</v>
      </c>
      <c r="M75" s="37">
        <v>825</v>
      </c>
      <c r="N75" s="37">
        <v>2486</v>
      </c>
      <c r="O75" s="18">
        <v>2352</v>
      </c>
      <c r="P75" s="18">
        <v>5271</v>
      </c>
      <c r="Q75" s="18">
        <v>161</v>
      </c>
      <c r="R75" s="18">
        <v>262</v>
      </c>
      <c r="S75" s="37">
        <v>2513</v>
      </c>
      <c r="T75" s="37">
        <v>5533</v>
      </c>
    </row>
    <row r="76" spans="1:20" ht="21" customHeight="1" x14ac:dyDescent="0.25">
      <c r="A76" s="26" t="s">
        <v>4</v>
      </c>
      <c r="B76" s="11">
        <v>2</v>
      </c>
      <c r="C76" s="12">
        <v>1486</v>
      </c>
      <c r="D76" s="12">
        <v>2724</v>
      </c>
      <c r="E76" s="12">
        <v>259</v>
      </c>
      <c r="F76" s="12">
        <v>358</v>
      </c>
      <c r="G76" s="36">
        <v>1745</v>
      </c>
      <c r="H76" s="36">
        <v>3082</v>
      </c>
      <c r="I76" s="12">
        <v>757</v>
      </c>
      <c r="J76" s="12">
        <v>1626</v>
      </c>
      <c r="K76" s="12">
        <v>26</v>
      </c>
      <c r="L76" s="12">
        <v>32</v>
      </c>
      <c r="M76" s="36">
        <v>783</v>
      </c>
      <c r="N76" s="36">
        <v>1658</v>
      </c>
      <c r="O76" s="12">
        <v>2243</v>
      </c>
      <c r="P76" s="12">
        <v>4350</v>
      </c>
      <c r="Q76" s="12">
        <v>285</v>
      </c>
      <c r="R76" s="12">
        <v>390</v>
      </c>
      <c r="S76" s="36">
        <v>2528</v>
      </c>
      <c r="T76" s="36">
        <v>4740</v>
      </c>
    </row>
    <row r="77" spans="1:20" ht="21" customHeight="1" x14ac:dyDescent="0.25">
      <c r="A77" s="25" t="s">
        <v>4</v>
      </c>
      <c r="B77" s="5">
        <v>3</v>
      </c>
      <c r="C77" s="2">
        <v>398</v>
      </c>
      <c r="D77" s="2">
        <v>1069</v>
      </c>
      <c r="E77" s="2">
        <v>24</v>
      </c>
      <c r="F77" s="2">
        <v>40</v>
      </c>
      <c r="G77" s="36">
        <v>422</v>
      </c>
      <c r="H77" s="36">
        <v>1109</v>
      </c>
      <c r="I77" s="2">
        <v>177</v>
      </c>
      <c r="J77" s="2">
        <v>702</v>
      </c>
      <c r="K77" s="2">
        <v>1</v>
      </c>
      <c r="L77" s="2">
        <v>6</v>
      </c>
      <c r="M77" s="36">
        <v>178</v>
      </c>
      <c r="N77" s="36">
        <v>708</v>
      </c>
      <c r="O77" s="2">
        <v>575</v>
      </c>
      <c r="P77" s="2">
        <v>1771</v>
      </c>
      <c r="Q77" s="2">
        <v>25</v>
      </c>
      <c r="R77" s="2">
        <v>46</v>
      </c>
      <c r="S77" s="36">
        <v>600</v>
      </c>
      <c r="T77" s="36">
        <v>1817</v>
      </c>
    </row>
    <row r="78" spans="1:20" ht="21" customHeight="1" x14ac:dyDescent="0.25">
      <c r="A78" s="26" t="s">
        <v>4</v>
      </c>
      <c r="B78" s="11">
        <v>4</v>
      </c>
      <c r="C78" s="12">
        <v>118</v>
      </c>
      <c r="D78" s="12">
        <v>358</v>
      </c>
      <c r="E78" s="12">
        <v>5</v>
      </c>
      <c r="F78" s="12">
        <v>10</v>
      </c>
      <c r="G78" s="36">
        <v>123</v>
      </c>
      <c r="H78" s="36">
        <v>368</v>
      </c>
      <c r="I78" s="12">
        <v>27</v>
      </c>
      <c r="J78" s="12">
        <v>144</v>
      </c>
      <c r="K78" s="12">
        <v>0</v>
      </c>
      <c r="L78" s="12">
        <v>0</v>
      </c>
      <c r="M78" s="36">
        <v>27</v>
      </c>
      <c r="N78" s="36">
        <v>144</v>
      </c>
      <c r="O78" s="12">
        <v>145</v>
      </c>
      <c r="P78" s="12">
        <v>502</v>
      </c>
      <c r="Q78" s="12">
        <v>5</v>
      </c>
      <c r="R78" s="12">
        <v>10</v>
      </c>
      <c r="S78" s="36">
        <v>150</v>
      </c>
      <c r="T78" s="36">
        <v>512</v>
      </c>
    </row>
    <row r="79" spans="1:20" ht="21" customHeight="1" x14ac:dyDescent="0.25">
      <c r="A79" s="25" t="s">
        <v>4</v>
      </c>
      <c r="B79" s="5">
        <v>5</v>
      </c>
      <c r="C79" s="2">
        <v>227</v>
      </c>
      <c r="D79" s="2">
        <v>823</v>
      </c>
      <c r="E79" s="2">
        <v>9</v>
      </c>
      <c r="F79" s="2">
        <v>37</v>
      </c>
      <c r="G79" s="36">
        <v>236</v>
      </c>
      <c r="H79" s="36">
        <v>860</v>
      </c>
      <c r="I79" s="2">
        <v>56</v>
      </c>
      <c r="J79" s="2">
        <v>135</v>
      </c>
      <c r="K79" s="2">
        <v>0</v>
      </c>
      <c r="L79" s="2">
        <v>0</v>
      </c>
      <c r="M79" s="36">
        <v>56</v>
      </c>
      <c r="N79" s="36">
        <v>135</v>
      </c>
      <c r="O79" s="2">
        <v>283</v>
      </c>
      <c r="P79" s="2">
        <v>958</v>
      </c>
      <c r="Q79" s="2">
        <v>9</v>
      </c>
      <c r="R79" s="2">
        <v>37</v>
      </c>
      <c r="S79" s="36">
        <v>292</v>
      </c>
      <c r="T79" s="36">
        <v>995</v>
      </c>
    </row>
    <row r="80" spans="1:20" ht="21" customHeight="1" x14ac:dyDescent="0.25">
      <c r="A80" s="26" t="s">
        <v>4</v>
      </c>
      <c r="B80" s="11">
        <v>6</v>
      </c>
      <c r="C80" s="12">
        <v>649</v>
      </c>
      <c r="D80" s="12">
        <v>1558</v>
      </c>
      <c r="E80" s="12">
        <v>18</v>
      </c>
      <c r="F80" s="12">
        <v>33</v>
      </c>
      <c r="G80" s="36">
        <v>667</v>
      </c>
      <c r="H80" s="36">
        <v>1591</v>
      </c>
      <c r="I80" s="12">
        <v>313</v>
      </c>
      <c r="J80" s="12">
        <v>609</v>
      </c>
      <c r="K80" s="12">
        <v>1</v>
      </c>
      <c r="L80" s="12">
        <v>1</v>
      </c>
      <c r="M80" s="36">
        <v>314</v>
      </c>
      <c r="N80" s="36">
        <v>610</v>
      </c>
      <c r="O80" s="12">
        <v>962</v>
      </c>
      <c r="P80" s="12">
        <v>2167</v>
      </c>
      <c r="Q80" s="12">
        <v>19</v>
      </c>
      <c r="R80" s="12">
        <v>34</v>
      </c>
      <c r="S80" s="36">
        <v>981</v>
      </c>
      <c r="T80" s="36">
        <v>2201</v>
      </c>
    </row>
    <row r="81" spans="1:20" ht="21" customHeight="1" x14ac:dyDescent="0.25">
      <c r="A81" s="25" t="s">
        <v>4</v>
      </c>
      <c r="B81" s="5">
        <v>7</v>
      </c>
      <c r="C81" s="2">
        <v>1066</v>
      </c>
      <c r="D81" s="2">
        <v>3581</v>
      </c>
      <c r="E81" s="2">
        <v>55</v>
      </c>
      <c r="F81" s="2">
        <v>104</v>
      </c>
      <c r="G81" s="36">
        <v>1121</v>
      </c>
      <c r="H81" s="36">
        <v>3685</v>
      </c>
      <c r="I81" s="2">
        <v>405</v>
      </c>
      <c r="J81" s="2">
        <v>926</v>
      </c>
      <c r="K81" s="2">
        <v>16</v>
      </c>
      <c r="L81" s="2">
        <v>27</v>
      </c>
      <c r="M81" s="36">
        <v>421</v>
      </c>
      <c r="N81" s="36">
        <v>953</v>
      </c>
      <c r="O81" s="2">
        <v>1471</v>
      </c>
      <c r="P81" s="2">
        <v>4507</v>
      </c>
      <c r="Q81" s="2">
        <v>71</v>
      </c>
      <c r="R81" s="2">
        <v>131</v>
      </c>
      <c r="S81" s="36">
        <v>1542</v>
      </c>
      <c r="T81" s="36">
        <v>4638</v>
      </c>
    </row>
    <row r="82" spans="1:20" ht="21" customHeight="1" x14ac:dyDescent="0.25">
      <c r="A82" s="26" t="s">
        <v>4</v>
      </c>
      <c r="B82" s="11">
        <v>8</v>
      </c>
      <c r="C82" s="12">
        <v>1516</v>
      </c>
      <c r="D82" s="12">
        <v>4357</v>
      </c>
      <c r="E82" s="12">
        <v>109</v>
      </c>
      <c r="F82" s="12">
        <v>211</v>
      </c>
      <c r="G82" s="36">
        <v>1625</v>
      </c>
      <c r="H82" s="36">
        <v>4568</v>
      </c>
      <c r="I82" s="12">
        <v>527</v>
      </c>
      <c r="J82" s="12">
        <v>1234</v>
      </c>
      <c r="K82" s="12">
        <v>19</v>
      </c>
      <c r="L82" s="12">
        <v>30</v>
      </c>
      <c r="M82" s="36">
        <v>546</v>
      </c>
      <c r="N82" s="36">
        <v>1264</v>
      </c>
      <c r="O82" s="12">
        <v>2043</v>
      </c>
      <c r="P82" s="12">
        <v>5591</v>
      </c>
      <c r="Q82" s="12">
        <v>128</v>
      </c>
      <c r="R82" s="12">
        <v>241</v>
      </c>
      <c r="S82" s="36">
        <v>2171</v>
      </c>
      <c r="T82" s="36">
        <v>5832</v>
      </c>
    </row>
    <row r="83" spans="1:20" ht="21" customHeight="1" x14ac:dyDescent="0.25">
      <c r="A83" s="25" t="s">
        <v>4</v>
      </c>
      <c r="B83" s="5">
        <v>9</v>
      </c>
      <c r="C83" s="2">
        <v>1523</v>
      </c>
      <c r="D83" s="2">
        <v>4171</v>
      </c>
      <c r="E83" s="2">
        <v>83</v>
      </c>
      <c r="F83" s="2">
        <v>162</v>
      </c>
      <c r="G83" s="36">
        <v>1606</v>
      </c>
      <c r="H83" s="36">
        <v>4333</v>
      </c>
      <c r="I83" s="2">
        <v>554</v>
      </c>
      <c r="J83" s="2">
        <v>1024</v>
      </c>
      <c r="K83" s="2">
        <v>39</v>
      </c>
      <c r="L83" s="2">
        <v>74</v>
      </c>
      <c r="M83" s="36">
        <v>593</v>
      </c>
      <c r="N83" s="36">
        <v>1098</v>
      </c>
      <c r="O83" s="2">
        <v>2077</v>
      </c>
      <c r="P83" s="2">
        <v>5195</v>
      </c>
      <c r="Q83" s="2">
        <v>122</v>
      </c>
      <c r="R83" s="2">
        <v>236</v>
      </c>
      <c r="S83" s="36">
        <v>2199</v>
      </c>
      <c r="T83" s="36">
        <v>5431</v>
      </c>
    </row>
    <row r="84" spans="1:20" ht="21" customHeight="1" x14ac:dyDescent="0.25">
      <c r="A84" s="26" t="s">
        <v>4</v>
      </c>
      <c r="B84" s="11">
        <v>10</v>
      </c>
      <c r="C84" s="12">
        <v>1318</v>
      </c>
      <c r="D84" s="12">
        <v>3812</v>
      </c>
      <c r="E84" s="12">
        <v>45</v>
      </c>
      <c r="F84" s="12">
        <v>94</v>
      </c>
      <c r="G84" s="36">
        <v>1363</v>
      </c>
      <c r="H84" s="36">
        <v>3906</v>
      </c>
      <c r="I84" s="12">
        <v>468</v>
      </c>
      <c r="J84" s="12">
        <v>936</v>
      </c>
      <c r="K84" s="12">
        <v>29</v>
      </c>
      <c r="L84" s="12">
        <v>56</v>
      </c>
      <c r="M84" s="36">
        <v>497</v>
      </c>
      <c r="N84" s="36">
        <v>992</v>
      </c>
      <c r="O84" s="12">
        <v>1786</v>
      </c>
      <c r="P84" s="12">
        <v>4748</v>
      </c>
      <c r="Q84" s="12">
        <v>74</v>
      </c>
      <c r="R84" s="12">
        <v>150</v>
      </c>
      <c r="S84" s="36">
        <v>1860</v>
      </c>
      <c r="T84" s="36">
        <v>4898</v>
      </c>
    </row>
    <row r="85" spans="1:20" ht="21" customHeight="1" x14ac:dyDescent="0.25">
      <c r="A85" s="25" t="s">
        <v>4</v>
      </c>
      <c r="B85" s="5">
        <v>11</v>
      </c>
      <c r="C85" s="2">
        <v>692</v>
      </c>
      <c r="D85" s="2">
        <v>1489</v>
      </c>
      <c r="E85" s="2">
        <v>33</v>
      </c>
      <c r="F85" s="2">
        <v>123</v>
      </c>
      <c r="G85" s="36">
        <v>725</v>
      </c>
      <c r="H85" s="36">
        <v>1612</v>
      </c>
      <c r="I85" s="2">
        <v>251</v>
      </c>
      <c r="J85" s="2">
        <v>601</v>
      </c>
      <c r="K85" s="2">
        <v>4</v>
      </c>
      <c r="L85" s="2">
        <v>11</v>
      </c>
      <c r="M85" s="36">
        <v>255</v>
      </c>
      <c r="N85" s="36">
        <v>612</v>
      </c>
      <c r="O85" s="2">
        <v>943</v>
      </c>
      <c r="P85" s="2">
        <v>2090</v>
      </c>
      <c r="Q85" s="2">
        <v>37</v>
      </c>
      <c r="R85" s="2">
        <v>134</v>
      </c>
      <c r="S85" s="36">
        <v>980</v>
      </c>
      <c r="T85" s="36">
        <v>2224</v>
      </c>
    </row>
    <row r="86" spans="1:20" ht="21" customHeight="1" thickBot="1" x14ac:dyDescent="0.3">
      <c r="A86" s="46" t="s">
        <v>4</v>
      </c>
      <c r="B86" s="47">
        <v>12</v>
      </c>
      <c r="C86" s="48">
        <v>773</v>
      </c>
      <c r="D86" s="48">
        <v>2919</v>
      </c>
      <c r="E86" s="48">
        <v>29</v>
      </c>
      <c r="F86" s="48">
        <v>115</v>
      </c>
      <c r="G86" s="49">
        <v>802</v>
      </c>
      <c r="H86" s="49">
        <v>3034</v>
      </c>
      <c r="I86" s="48">
        <v>200</v>
      </c>
      <c r="J86" s="48">
        <v>489</v>
      </c>
      <c r="K86" s="48">
        <v>4</v>
      </c>
      <c r="L86" s="48">
        <v>8</v>
      </c>
      <c r="M86" s="49">
        <v>204</v>
      </c>
      <c r="N86" s="49">
        <v>497</v>
      </c>
      <c r="O86" s="48">
        <v>973</v>
      </c>
      <c r="P86" s="48">
        <v>3408</v>
      </c>
      <c r="Q86" s="48">
        <v>33</v>
      </c>
      <c r="R86" s="48">
        <v>123</v>
      </c>
      <c r="S86" s="49">
        <v>1006</v>
      </c>
      <c r="T86" s="49">
        <v>3531</v>
      </c>
    </row>
    <row r="87" spans="1:20" ht="21" customHeight="1" x14ac:dyDescent="0.25">
      <c r="A87" s="101" t="s">
        <v>9</v>
      </c>
      <c r="B87" s="101"/>
      <c r="C87" s="40">
        <f>SUM(C75:C86)</f>
        <v>11318</v>
      </c>
      <c r="D87" s="40">
        <f t="shared" ref="D87" si="43">SUM(D75:D86)</f>
        <v>29691</v>
      </c>
      <c r="E87" s="40">
        <f t="shared" ref="E87" si="44">SUM(E75:E86)</f>
        <v>805</v>
      </c>
      <c r="F87" s="40">
        <f t="shared" ref="F87" si="45">SUM(F75:F86)</f>
        <v>1504</v>
      </c>
      <c r="G87" s="41">
        <f t="shared" ref="G87" si="46">SUM(G75:G86)</f>
        <v>12123</v>
      </c>
      <c r="H87" s="41">
        <f t="shared" ref="H87" si="47">SUM(H75:H86)</f>
        <v>31195</v>
      </c>
      <c r="I87" s="40">
        <f t="shared" ref="I87" si="48">SUM(I75:I86)</f>
        <v>4535</v>
      </c>
      <c r="J87" s="40">
        <f t="shared" ref="J87" si="49">SUM(J75:J86)</f>
        <v>10867</v>
      </c>
      <c r="K87" s="40">
        <f t="shared" ref="K87" si="50">SUM(K75:K86)</f>
        <v>164</v>
      </c>
      <c r="L87" s="40">
        <f t="shared" ref="L87" si="51">SUM(L75:L86)</f>
        <v>290</v>
      </c>
      <c r="M87" s="41">
        <f t="shared" ref="M87" si="52">SUM(M75:M86)</f>
        <v>4699</v>
      </c>
      <c r="N87" s="41">
        <f t="shared" ref="N87" si="53">SUM(N75:N86)</f>
        <v>11157</v>
      </c>
      <c r="O87" s="40">
        <f t="shared" ref="O87" si="54">SUM(O75:O86)</f>
        <v>15853</v>
      </c>
      <c r="P87" s="40">
        <f t="shared" ref="P87" si="55">SUM(P75:P86)</f>
        <v>40558</v>
      </c>
      <c r="Q87" s="40">
        <f t="shared" ref="Q87" si="56">SUM(Q75:Q86)</f>
        <v>969</v>
      </c>
      <c r="R87" s="40">
        <f t="shared" ref="R87" si="57">SUM(R75:R86)</f>
        <v>1794</v>
      </c>
      <c r="S87" s="41">
        <f t="shared" ref="S87" si="58">SUM(S75:S86)</f>
        <v>16822</v>
      </c>
      <c r="T87" s="41">
        <f t="shared" ref="T87" si="59">SUM(T75:T86)</f>
        <v>42352</v>
      </c>
    </row>
    <row r="88" spans="1:20" ht="21" customHeight="1" thickBot="1" x14ac:dyDescent="0.3">
      <c r="A88" s="100" t="s">
        <v>210</v>
      </c>
      <c r="B88" s="100"/>
      <c r="C88" s="20">
        <f>(C87-C101)/C101</f>
        <v>-0.50103601816338228</v>
      </c>
      <c r="D88" s="20">
        <f t="shared" ref="D88:T88" si="60">(D87-D101)/D101</f>
        <v>-0.16304439746300212</v>
      </c>
      <c r="E88" s="20">
        <f t="shared" si="60"/>
        <v>-0.74371219356892704</v>
      </c>
      <c r="F88" s="20">
        <f t="shared" si="60"/>
        <v>-0.76329870947434686</v>
      </c>
      <c r="G88" s="34">
        <f t="shared" si="60"/>
        <v>-0.53055297397769519</v>
      </c>
      <c r="H88" s="34">
        <f t="shared" si="60"/>
        <v>-0.25422553730665326</v>
      </c>
      <c r="I88" s="20">
        <f t="shared" si="60"/>
        <v>-0.5144019702323589</v>
      </c>
      <c r="J88" s="20">
        <f t="shared" si="60"/>
        <v>-0.50496537900874638</v>
      </c>
      <c r="K88" s="20">
        <f t="shared" si="60"/>
        <v>-0.80614657210401897</v>
      </c>
      <c r="L88" s="20">
        <f t="shared" si="60"/>
        <v>-0.85749385749385754</v>
      </c>
      <c r="M88" s="34">
        <f t="shared" si="60"/>
        <v>-0.5386352479135984</v>
      </c>
      <c r="N88" s="34">
        <f t="shared" si="60"/>
        <v>-0.534873056238796</v>
      </c>
      <c r="O88" s="20">
        <f t="shared" si="60"/>
        <v>-0.50493410780088688</v>
      </c>
      <c r="P88" s="20">
        <f t="shared" si="60"/>
        <v>-0.29374684381910948</v>
      </c>
      <c r="Q88" s="20">
        <f t="shared" si="60"/>
        <v>-0.75696012039127158</v>
      </c>
      <c r="R88" s="20">
        <f t="shared" si="60"/>
        <v>-0.78614852783406841</v>
      </c>
      <c r="S88" s="34">
        <f t="shared" si="60"/>
        <v>-0.53283901246910492</v>
      </c>
      <c r="T88" s="34">
        <f t="shared" si="60"/>
        <v>-0.35650905554880274</v>
      </c>
    </row>
    <row r="89" spans="1:20" ht="21" customHeight="1" thickTop="1" x14ac:dyDescent="0.25">
      <c r="A89" s="3" t="s">
        <v>3</v>
      </c>
      <c r="B89" s="17">
        <v>1</v>
      </c>
      <c r="C89" s="18">
        <v>1621</v>
      </c>
      <c r="D89" s="18">
        <v>2617</v>
      </c>
      <c r="E89" s="18">
        <v>110</v>
      </c>
      <c r="F89" s="18">
        <v>242</v>
      </c>
      <c r="G89" s="37">
        <v>1731</v>
      </c>
      <c r="H89" s="37">
        <v>2859</v>
      </c>
      <c r="I89" s="18">
        <v>599</v>
      </c>
      <c r="J89" s="18">
        <v>1382</v>
      </c>
      <c r="K89" s="18">
        <v>33</v>
      </c>
      <c r="L89" s="18">
        <v>71</v>
      </c>
      <c r="M89" s="37">
        <v>632</v>
      </c>
      <c r="N89" s="37">
        <v>1453</v>
      </c>
      <c r="O89" s="18">
        <v>2220</v>
      </c>
      <c r="P89" s="18">
        <v>3999</v>
      </c>
      <c r="Q89" s="18">
        <v>143</v>
      </c>
      <c r="R89" s="18">
        <v>313</v>
      </c>
      <c r="S89" s="37">
        <v>2363</v>
      </c>
      <c r="T89" s="37">
        <v>4312</v>
      </c>
    </row>
    <row r="90" spans="1:20" ht="21" customHeight="1" x14ac:dyDescent="0.25">
      <c r="A90" s="26" t="s">
        <v>3</v>
      </c>
      <c r="B90" s="11">
        <v>2</v>
      </c>
      <c r="C90" s="12">
        <v>1459</v>
      </c>
      <c r="D90" s="12">
        <v>2122</v>
      </c>
      <c r="E90" s="12">
        <v>103</v>
      </c>
      <c r="F90" s="12">
        <v>326</v>
      </c>
      <c r="G90" s="36">
        <v>1562</v>
      </c>
      <c r="H90" s="36">
        <v>2448</v>
      </c>
      <c r="I90" s="12">
        <v>629</v>
      </c>
      <c r="J90" s="12">
        <v>1273</v>
      </c>
      <c r="K90" s="12">
        <v>34</v>
      </c>
      <c r="L90" s="12">
        <v>66</v>
      </c>
      <c r="M90" s="36">
        <v>663</v>
      </c>
      <c r="N90" s="36">
        <v>1339</v>
      </c>
      <c r="O90" s="12">
        <v>2088</v>
      </c>
      <c r="P90" s="12">
        <v>3395</v>
      </c>
      <c r="Q90" s="12">
        <v>137</v>
      </c>
      <c r="R90" s="12">
        <v>392</v>
      </c>
      <c r="S90" s="36">
        <v>2225</v>
      </c>
      <c r="T90" s="36">
        <v>3787</v>
      </c>
    </row>
    <row r="91" spans="1:20" ht="21" customHeight="1" x14ac:dyDescent="0.25">
      <c r="A91" s="25" t="s">
        <v>3</v>
      </c>
      <c r="B91" s="5">
        <v>3</v>
      </c>
      <c r="C91" s="2">
        <v>1847</v>
      </c>
      <c r="D91" s="2">
        <v>2572</v>
      </c>
      <c r="E91" s="2">
        <v>236</v>
      </c>
      <c r="F91" s="2">
        <v>369</v>
      </c>
      <c r="G91" s="36">
        <v>2083</v>
      </c>
      <c r="H91" s="36">
        <v>2941</v>
      </c>
      <c r="I91" s="2">
        <v>805</v>
      </c>
      <c r="J91" s="2">
        <v>1539</v>
      </c>
      <c r="K91" s="2">
        <v>34</v>
      </c>
      <c r="L91" s="2">
        <v>72</v>
      </c>
      <c r="M91" s="36">
        <v>839</v>
      </c>
      <c r="N91" s="36">
        <v>1611</v>
      </c>
      <c r="O91" s="2">
        <v>2652</v>
      </c>
      <c r="P91" s="2">
        <v>4111</v>
      </c>
      <c r="Q91" s="2">
        <v>270</v>
      </c>
      <c r="R91" s="2">
        <v>441</v>
      </c>
      <c r="S91" s="36">
        <v>2922</v>
      </c>
      <c r="T91" s="36">
        <v>4552</v>
      </c>
    </row>
    <row r="92" spans="1:20" ht="21" customHeight="1" x14ac:dyDescent="0.25">
      <c r="A92" s="26" t="s">
        <v>3</v>
      </c>
      <c r="B92" s="11">
        <v>4</v>
      </c>
      <c r="C92" s="12">
        <v>1976</v>
      </c>
      <c r="D92" s="12">
        <v>3149</v>
      </c>
      <c r="E92" s="12">
        <v>364</v>
      </c>
      <c r="F92" s="12">
        <v>668</v>
      </c>
      <c r="G92" s="36">
        <v>2340</v>
      </c>
      <c r="H92" s="36">
        <v>3817</v>
      </c>
      <c r="I92" s="12">
        <v>687</v>
      </c>
      <c r="J92" s="12">
        <v>1446</v>
      </c>
      <c r="K92" s="12">
        <v>88</v>
      </c>
      <c r="L92" s="12">
        <v>196</v>
      </c>
      <c r="M92" s="36">
        <v>775</v>
      </c>
      <c r="N92" s="36">
        <v>1642</v>
      </c>
      <c r="O92" s="12">
        <v>2663</v>
      </c>
      <c r="P92" s="12">
        <v>4595</v>
      </c>
      <c r="Q92" s="12">
        <v>452</v>
      </c>
      <c r="R92" s="12">
        <v>864</v>
      </c>
      <c r="S92" s="36">
        <v>3115</v>
      </c>
      <c r="T92" s="36">
        <v>5459</v>
      </c>
    </row>
    <row r="93" spans="1:20" ht="21" customHeight="1" x14ac:dyDescent="0.25">
      <c r="A93" s="25" t="s">
        <v>3</v>
      </c>
      <c r="B93" s="5">
        <v>5</v>
      </c>
      <c r="C93" s="2">
        <v>2089</v>
      </c>
      <c r="D93" s="2">
        <v>3135</v>
      </c>
      <c r="E93" s="2">
        <v>373</v>
      </c>
      <c r="F93" s="2">
        <v>787</v>
      </c>
      <c r="G93" s="36">
        <v>2462</v>
      </c>
      <c r="H93" s="36">
        <v>3922</v>
      </c>
      <c r="I93" s="2">
        <v>893</v>
      </c>
      <c r="J93" s="2">
        <v>1849</v>
      </c>
      <c r="K93" s="2">
        <v>120</v>
      </c>
      <c r="L93" s="2">
        <v>313</v>
      </c>
      <c r="M93" s="36">
        <v>1013</v>
      </c>
      <c r="N93" s="36">
        <v>2162</v>
      </c>
      <c r="O93" s="2">
        <v>2982</v>
      </c>
      <c r="P93" s="2">
        <v>4984</v>
      </c>
      <c r="Q93" s="2">
        <v>493</v>
      </c>
      <c r="R93" s="2">
        <v>1100</v>
      </c>
      <c r="S93" s="36">
        <v>3475</v>
      </c>
      <c r="T93" s="36">
        <v>6084</v>
      </c>
    </row>
    <row r="94" spans="1:20" ht="21" customHeight="1" x14ac:dyDescent="0.25">
      <c r="A94" s="26" t="s">
        <v>3</v>
      </c>
      <c r="B94" s="11">
        <v>6</v>
      </c>
      <c r="C94" s="12">
        <v>1712</v>
      </c>
      <c r="D94" s="12">
        <v>2428</v>
      </c>
      <c r="E94" s="12">
        <v>344</v>
      </c>
      <c r="F94" s="12">
        <v>495</v>
      </c>
      <c r="G94" s="36">
        <v>2056</v>
      </c>
      <c r="H94" s="36">
        <v>2923</v>
      </c>
      <c r="I94" s="12">
        <v>755</v>
      </c>
      <c r="J94" s="12">
        <v>1441</v>
      </c>
      <c r="K94" s="12">
        <v>116</v>
      </c>
      <c r="L94" s="12">
        <v>372</v>
      </c>
      <c r="M94" s="36">
        <v>871</v>
      </c>
      <c r="N94" s="36">
        <v>1813</v>
      </c>
      <c r="O94" s="12">
        <v>2467</v>
      </c>
      <c r="P94" s="12">
        <v>3869</v>
      </c>
      <c r="Q94" s="12">
        <v>460</v>
      </c>
      <c r="R94" s="12">
        <v>867</v>
      </c>
      <c r="S94" s="36">
        <v>2927</v>
      </c>
      <c r="T94" s="36">
        <v>4736</v>
      </c>
    </row>
    <row r="95" spans="1:20" ht="21" customHeight="1" x14ac:dyDescent="0.25">
      <c r="A95" s="25" t="s">
        <v>3</v>
      </c>
      <c r="B95" s="5">
        <v>7</v>
      </c>
      <c r="C95" s="2">
        <v>1691</v>
      </c>
      <c r="D95" s="2">
        <v>2929</v>
      </c>
      <c r="E95" s="2">
        <v>240</v>
      </c>
      <c r="F95" s="2">
        <v>751</v>
      </c>
      <c r="G95" s="36">
        <v>1931</v>
      </c>
      <c r="H95" s="36">
        <v>3680</v>
      </c>
      <c r="I95" s="2">
        <v>698</v>
      </c>
      <c r="J95" s="2">
        <v>1372</v>
      </c>
      <c r="K95" s="2">
        <v>77</v>
      </c>
      <c r="L95" s="2">
        <v>316</v>
      </c>
      <c r="M95" s="36">
        <v>775</v>
      </c>
      <c r="N95" s="36">
        <v>1688</v>
      </c>
      <c r="O95" s="2">
        <v>2389</v>
      </c>
      <c r="P95" s="2">
        <v>4301</v>
      </c>
      <c r="Q95" s="2">
        <v>317</v>
      </c>
      <c r="R95" s="2">
        <v>1067</v>
      </c>
      <c r="S95" s="36">
        <v>2706</v>
      </c>
      <c r="T95" s="36">
        <v>5368</v>
      </c>
    </row>
    <row r="96" spans="1:20" ht="21" customHeight="1" x14ac:dyDescent="0.25">
      <c r="A96" s="26" t="s">
        <v>3</v>
      </c>
      <c r="B96" s="11">
        <v>8</v>
      </c>
      <c r="C96" s="12">
        <v>1232</v>
      </c>
      <c r="D96" s="12">
        <v>2333</v>
      </c>
      <c r="E96" s="12">
        <v>212</v>
      </c>
      <c r="F96" s="12">
        <v>452</v>
      </c>
      <c r="G96" s="36">
        <v>1444</v>
      </c>
      <c r="H96" s="36">
        <v>2785</v>
      </c>
      <c r="I96" s="12">
        <v>582</v>
      </c>
      <c r="J96" s="12">
        <v>1447</v>
      </c>
      <c r="K96" s="12">
        <v>88</v>
      </c>
      <c r="L96" s="12">
        <v>172</v>
      </c>
      <c r="M96" s="36">
        <v>670</v>
      </c>
      <c r="N96" s="36">
        <v>1619</v>
      </c>
      <c r="O96" s="12">
        <v>1814</v>
      </c>
      <c r="P96" s="12">
        <v>3780</v>
      </c>
      <c r="Q96" s="12">
        <v>300</v>
      </c>
      <c r="R96" s="12">
        <v>624</v>
      </c>
      <c r="S96" s="36">
        <v>2114</v>
      </c>
      <c r="T96" s="36">
        <v>4404</v>
      </c>
    </row>
    <row r="97" spans="1:20" ht="21" customHeight="1" x14ac:dyDescent="0.25">
      <c r="A97" s="25" t="s">
        <v>3</v>
      </c>
      <c r="B97" s="5">
        <v>9</v>
      </c>
      <c r="C97" s="2">
        <v>2016</v>
      </c>
      <c r="D97" s="2">
        <v>2866</v>
      </c>
      <c r="E97" s="2">
        <v>431</v>
      </c>
      <c r="F97" s="2">
        <v>944</v>
      </c>
      <c r="G97" s="36">
        <v>2447</v>
      </c>
      <c r="H97" s="36">
        <v>3810</v>
      </c>
      <c r="I97" s="2">
        <v>903</v>
      </c>
      <c r="J97" s="2">
        <v>2665</v>
      </c>
      <c r="K97" s="2">
        <v>74</v>
      </c>
      <c r="L97" s="2">
        <v>132</v>
      </c>
      <c r="M97" s="36">
        <v>977</v>
      </c>
      <c r="N97" s="36">
        <v>2797</v>
      </c>
      <c r="O97" s="2">
        <v>2919</v>
      </c>
      <c r="P97" s="2">
        <v>5531</v>
      </c>
      <c r="Q97" s="2">
        <v>505</v>
      </c>
      <c r="R97" s="2">
        <v>1076</v>
      </c>
      <c r="S97" s="36">
        <v>3424</v>
      </c>
      <c r="T97" s="36">
        <v>6607</v>
      </c>
    </row>
    <row r="98" spans="1:20" ht="21" customHeight="1" x14ac:dyDescent="0.25">
      <c r="A98" s="26" t="s">
        <v>3</v>
      </c>
      <c r="B98" s="11">
        <v>10</v>
      </c>
      <c r="C98" s="12">
        <v>2520</v>
      </c>
      <c r="D98" s="12">
        <v>3587</v>
      </c>
      <c r="E98" s="12">
        <v>333</v>
      </c>
      <c r="F98" s="12">
        <v>542</v>
      </c>
      <c r="G98" s="36">
        <v>2853</v>
      </c>
      <c r="H98" s="36">
        <v>4129</v>
      </c>
      <c r="I98" s="12">
        <v>1049</v>
      </c>
      <c r="J98" s="12">
        <v>2744</v>
      </c>
      <c r="K98" s="12">
        <v>84</v>
      </c>
      <c r="L98" s="12">
        <v>139</v>
      </c>
      <c r="M98" s="36">
        <v>1133</v>
      </c>
      <c r="N98" s="36">
        <v>2883</v>
      </c>
      <c r="O98" s="12">
        <v>3569</v>
      </c>
      <c r="P98" s="12">
        <v>6331</v>
      </c>
      <c r="Q98" s="12">
        <v>417</v>
      </c>
      <c r="R98" s="12">
        <v>681</v>
      </c>
      <c r="S98" s="36">
        <v>3986</v>
      </c>
      <c r="T98" s="36">
        <v>7012</v>
      </c>
    </row>
    <row r="99" spans="1:20" ht="21" customHeight="1" x14ac:dyDescent="0.25">
      <c r="A99" s="25" t="s">
        <v>3</v>
      </c>
      <c r="B99" s="5">
        <v>11</v>
      </c>
      <c r="C99" s="2">
        <v>2179</v>
      </c>
      <c r="D99" s="2">
        <v>3265</v>
      </c>
      <c r="E99" s="2">
        <v>297</v>
      </c>
      <c r="F99" s="2">
        <v>469</v>
      </c>
      <c r="G99" s="36">
        <v>2476</v>
      </c>
      <c r="H99" s="36">
        <v>3734</v>
      </c>
      <c r="I99" s="2">
        <v>831</v>
      </c>
      <c r="J99" s="2">
        <v>2431</v>
      </c>
      <c r="K99" s="2">
        <v>52</v>
      </c>
      <c r="L99" s="2">
        <v>97</v>
      </c>
      <c r="M99" s="36">
        <v>883</v>
      </c>
      <c r="N99" s="36">
        <v>2528</v>
      </c>
      <c r="O99" s="2">
        <v>3010</v>
      </c>
      <c r="P99" s="2">
        <v>5696</v>
      </c>
      <c r="Q99" s="2">
        <v>349</v>
      </c>
      <c r="R99" s="2">
        <v>566</v>
      </c>
      <c r="S99" s="36">
        <v>3359</v>
      </c>
      <c r="T99" s="36">
        <v>6262</v>
      </c>
    </row>
    <row r="100" spans="1:20" ht="21" customHeight="1" thickBot="1" x14ac:dyDescent="0.3">
      <c r="A100" s="46" t="s">
        <v>3</v>
      </c>
      <c r="B100" s="47">
        <v>12</v>
      </c>
      <c r="C100" s="48">
        <v>2341</v>
      </c>
      <c r="D100" s="48">
        <v>4472</v>
      </c>
      <c r="E100" s="48">
        <v>98</v>
      </c>
      <c r="F100" s="48">
        <v>309</v>
      </c>
      <c r="G100" s="49">
        <v>2439</v>
      </c>
      <c r="H100" s="49">
        <v>4781</v>
      </c>
      <c r="I100" s="48">
        <v>908</v>
      </c>
      <c r="J100" s="48">
        <v>2363</v>
      </c>
      <c r="K100" s="48">
        <v>46</v>
      </c>
      <c r="L100" s="48">
        <v>89</v>
      </c>
      <c r="M100" s="49">
        <v>954</v>
      </c>
      <c r="N100" s="49">
        <v>2452</v>
      </c>
      <c r="O100" s="48">
        <v>3249</v>
      </c>
      <c r="P100" s="48">
        <v>6835</v>
      </c>
      <c r="Q100" s="48">
        <v>144</v>
      </c>
      <c r="R100" s="48">
        <v>398</v>
      </c>
      <c r="S100" s="49">
        <v>3393</v>
      </c>
      <c r="T100" s="49">
        <v>7233</v>
      </c>
    </row>
    <row r="101" spans="1:20" ht="21" customHeight="1" x14ac:dyDescent="0.25">
      <c r="A101" s="101" t="s">
        <v>8</v>
      </c>
      <c r="B101" s="101"/>
      <c r="C101" s="40">
        <f>SUM(C89:C100)</f>
        <v>22683</v>
      </c>
      <c r="D101" s="40">
        <f t="shared" ref="D101:T101" si="61">SUM(D89:D100)</f>
        <v>35475</v>
      </c>
      <c r="E101" s="40">
        <f t="shared" si="61"/>
        <v>3141</v>
      </c>
      <c r="F101" s="40">
        <f t="shared" si="61"/>
        <v>6354</v>
      </c>
      <c r="G101" s="41">
        <f t="shared" si="61"/>
        <v>25824</v>
      </c>
      <c r="H101" s="41">
        <f t="shared" si="61"/>
        <v>41829</v>
      </c>
      <c r="I101" s="40">
        <f t="shared" si="61"/>
        <v>9339</v>
      </c>
      <c r="J101" s="40">
        <f t="shared" si="61"/>
        <v>21952</v>
      </c>
      <c r="K101" s="40">
        <f t="shared" si="61"/>
        <v>846</v>
      </c>
      <c r="L101" s="40">
        <f t="shared" si="61"/>
        <v>2035</v>
      </c>
      <c r="M101" s="41">
        <f t="shared" si="61"/>
        <v>10185</v>
      </c>
      <c r="N101" s="41">
        <f t="shared" si="61"/>
        <v>23987</v>
      </c>
      <c r="O101" s="40">
        <f t="shared" si="61"/>
        <v>32022</v>
      </c>
      <c r="P101" s="40">
        <f t="shared" si="61"/>
        <v>57427</v>
      </c>
      <c r="Q101" s="40">
        <f t="shared" si="61"/>
        <v>3987</v>
      </c>
      <c r="R101" s="40">
        <f t="shared" si="61"/>
        <v>8389</v>
      </c>
      <c r="S101" s="41">
        <f t="shared" si="61"/>
        <v>36009</v>
      </c>
      <c r="T101" s="41">
        <f t="shared" si="61"/>
        <v>65816</v>
      </c>
    </row>
  </sheetData>
  <mergeCells count="28">
    <mergeCell ref="O2:P2"/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A87:B87"/>
    <mergeCell ref="A88:B88"/>
    <mergeCell ref="A73:B73"/>
    <mergeCell ref="I2:J2"/>
    <mergeCell ref="A32:B32"/>
    <mergeCell ref="K2:L2"/>
    <mergeCell ref="M2:N2"/>
    <mergeCell ref="A74:B74"/>
    <mergeCell ref="A59:B59"/>
    <mergeCell ref="A60:B60"/>
    <mergeCell ref="A45:B45"/>
    <mergeCell ref="A46:B46"/>
    <mergeCell ref="A16:B16"/>
    <mergeCell ref="A17:B17"/>
    <mergeCell ref="A18:B18"/>
    <mergeCell ref="A31:B31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1"/>
  <sheetViews>
    <sheetView zoomScale="85" zoomScaleNormal="85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4" width="8.6640625" style="7" customWidth="1"/>
    <col min="25" max="28" width="9.5546875" style="7" customWidth="1"/>
    <col min="29" max="30" width="9.33203125" style="7" customWidth="1"/>
    <col min="31" max="256" width="8.6640625" style="7" customWidth="1"/>
    <col min="257" max="16384" width="10.6640625" style="7"/>
  </cols>
  <sheetData>
    <row r="1" spans="1:33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33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33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6" customFormat="1" ht="21" customHeight="1" x14ac:dyDescent="0.25">
      <c r="A4" s="21">
        <v>2025</v>
      </c>
      <c r="B4" s="4">
        <v>1</v>
      </c>
      <c r="C4" s="1">
        <v>7059</v>
      </c>
      <c r="D4" s="1">
        <v>12101</v>
      </c>
      <c r="E4" s="1">
        <v>2241</v>
      </c>
      <c r="F4" s="1">
        <v>3487</v>
      </c>
      <c r="G4" s="31">
        <v>9300</v>
      </c>
      <c r="H4" s="31">
        <v>15588</v>
      </c>
      <c r="I4" s="1">
        <v>5802</v>
      </c>
      <c r="J4" s="1">
        <v>9886</v>
      </c>
      <c r="K4" s="1">
        <v>2078</v>
      </c>
      <c r="L4" s="1">
        <v>3574</v>
      </c>
      <c r="M4" s="31">
        <v>7880</v>
      </c>
      <c r="N4" s="31">
        <v>13460</v>
      </c>
      <c r="O4" s="1">
        <v>12861</v>
      </c>
      <c r="P4" s="1">
        <v>21987</v>
      </c>
      <c r="Q4" s="1">
        <v>4319</v>
      </c>
      <c r="R4" s="1">
        <v>7061</v>
      </c>
      <c r="S4" s="31">
        <v>17180</v>
      </c>
      <c r="T4" s="31">
        <v>29048</v>
      </c>
      <c r="X4" s="73" t="s">
        <v>223</v>
      </c>
      <c r="Y4" s="121" t="s">
        <v>222</v>
      </c>
      <c r="Z4" s="121"/>
      <c r="AA4" s="121" t="s">
        <v>221</v>
      </c>
      <c r="AB4" s="121"/>
      <c r="AC4" s="121" t="s">
        <v>220</v>
      </c>
      <c r="AD4" s="121"/>
      <c r="AE4" s="121" t="s">
        <v>219</v>
      </c>
      <c r="AF4" s="121"/>
    </row>
    <row r="5" spans="1:33" s="6" customFormat="1" ht="21" customHeight="1" x14ac:dyDescent="0.25">
      <c r="A5" s="22">
        <v>2025</v>
      </c>
      <c r="B5" s="9">
        <v>2</v>
      </c>
      <c r="C5" s="10">
        <v>6039</v>
      </c>
      <c r="D5" s="10">
        <v>8159</v>
      </c>
      <c r="E5" s="10">
        <v>2679</v>
      </c>
      <c r="F5" s="10">
        <v>4028</v>
      </c>
      <c r="G5" s="31">
        <v>8718</v>
      </c>
      <c r="H5" s="31">
        <v>12187</v>
      </c>
      <c r="I5" s="10">
        <v>3702</v>
      </c>
      <c r="J5" s="10">
        <v>5599</v>
      </c>
      <c r="K5" s="10">
        <v>1898</v>
      </c>
      <c r="L5" s="10">
        <v>3293</v>
      </c>
      <c r="M5" s="31">
        <v>5600</v>
      </c>
      <c r="N5" s="31">
        <v>8892</v>
      </c>
      <c r="O5" s="10">
        <v>9741</v>
      </c>
      <c r="P5" s="10">
        <v>13758</v>
      </c>
      <c r="Q5" s="10">
        <v>4577</v>
      </c>
      <c r="R5" s="10">
        <v>7321</v>
      </c>
      <c r="S5" s="31">
        <v>14318</v>
      </c>
      <c r="T5" s="31">
        <v>21079</v>
      </c>
      <c r="X5" s="72"/>
      <c r="Y5" s="71" t="s">
        <v>15</v>
      </c>
      <c r="Z5" s="71" t="s">
        <v>16</v>
      </c>
      <c r="AA5" s="71" t="s">
        <v>15</v>
      </c>
      <c r="AB5" s="71" t="s">
        <v>16</v>
      </c>
      <c r="AC5" s="71" t="s">
        <v>15</v>
      </c>
      <c r="AD5" s="71" t="s">
        <v>16</v>
      </c>
      <c r="AE5" s="71" t="s">
        <v>15</v>
      </c>
      <c r="AF5" s="71" t="s">
        <v>16</v>
      </c>
    </row>
    <row r="6" spans="1:33" s="6" customFormat="1" ht="21" customHeight="1" x14ac:dyDescent="0.25">
      <c r="A6" s="21">
        <v>2025</v>
      </c>
      <c r="B6" s="4">
        <v>3</v>
      </c>
      <c r="C6" s="1">
        <v>8229</v>
      </c>
      <c r="D6" s="1">
        <v>12582</v>
      </c>
      <c r="E6" s="1">
        <v>5032</v>
      </c>
      <c r="F6" s="1">
        <v>7948</v>
      </c>
      <c r="G6" s="31">
        <v>13261</v>
      </c>
      <c r="H6" s="31">
        <v>20530</v>
      </c>
      <c r="I6" s="1">
        <v>5290</v>
      </c>
      <c r="J6" s="1">
        <v>8389</v>
      </c>
      <c r="K6" s="1">
        <v>3787</v>
      </c>
      <c r="L6" s="1">
        <v>6381</v>
      </c>
      <c r="M6" s="31">
        <v>9077</v>
      </c>
      <c r="N6" s="31">
        <v>14770</v>
      </c>
      <c r="O6" s="1">
        <v>13519</v>
      </c>
      <c r="P6" s="1">
        <v>20971</v>
      </c>
      <c r="Q6" s="1">
        <v>8819</v>
      </c>
      <c r="R6" s="1">
        <v>14329</v>
      </c>
      <c r="S6" s="31">
        <v>22338</v>
      </c>
      <c r="T6" s="31">
        <v>35300</v>
      </c>
      <c r="X6" s="70" t="s">
        <v>218</v>
      </c>
      <c r="Y6" s="75">
        <v>18177</v>
      </c>
      <c r="Z6" s="75">
        <v>29316</v>
      </c>
      <c r="AA6" s="69">
        <v>16986</v>
      </c>
      <c r="AB6" s="69">
        <v>34095</v>
      </c>
      <c r="AC6" s="69">
        <f>Y6-AA6</f>
        <v>1191</v>
      </c>
      <c r="AD6" s="69">
        <f>Z6-AB6</f>
        <v>-4779</v>
      </c>
      <c r="AE6" s="68">
        <f>(Y6-AA6)/AA6</f>
        <v>7.0116566584245851E-2</v>
      </c>
      <c r="AF6" s="68">
        <f>(Z6-AB6)/AB6</f>
        <v>-0.14016717993840738</v>
      </c>
    </row>
    <row r="7" spans="1:33" s="6" customFormat="1" ht="21" customHeight="1" x14ac:dyDescent="0.25">
      <c r="A7" s="22">
        <v>2025</v>
      </c>
      <c r="B7" s="9">
        <v>4</v>
      </c>
      <c r="C7" s="10">
        <v>8000</v>
      </c>
      <c r="D7" s="10">
        <v>12958</v>
      </c>
      <c r="E7" s="10">
        <v>12184</v>
      </c>
      <c r="F7" s="10">
        <v>18490</v>
      </c>
      <c r="G7" s="31">
        <v>20184</v>
      </c>
      <c r="H7" s="31">
        <v>31448</v>
      </c>
      <c r="I7" s="10">
        <v>10470</v>
      </c>
      <c r="J7" s="10">
        <v>17574</v>
      </c>
      <c r="K7" s="10">
        <v>11486</v>
      </c>
      <c r="L7" s="10">
        <v>18277</v>
      </c>
      <c r="M7" s="31">
        <v>21956</v>
      </c>
      <c r="N7" s="31">
        <v>35851</v>
      </c>
      <c r="O7" s="10">
        <v>18470</v>
      </c>
      <c r="P7" s="10">
        <v>30532</v>
      </c>
      <c r="Q7" s="10">
        <v>23670</v>
      </c>
      <c r="R7" s="10">
        <v>36767</v>
      </c>
      <c r="S7" s="31">
        <v>42140</v>
      </c>
      <c r="T7" s="31">
        <v>67299</v>
      </c>
      <c r="X7" s="70" t="s">
        <v>217</v>
      </c>
      <c r="Y7" s="75">
        <v>14658</v>
      </c>
      <c r="Z7" s="75">
        <v>21065</v>
      </c>
      <c r="AA7" s="69">
        <v>12088</v>
      </c>
      <c r="AB7" s="69">
        <v>21311</v>
      </c>
      <c r="AC7" s="69">
        <f t="shared" ref="AC7:AC14" si="0">Y7-AA7</f>
        <v>2570</v>
      </c>
      <c r="AD7" s="69">
        <f t="shared" ref="AD7:AD14" si="1">Z7-AB7</f>
        <v>-246</v>
      </c>
      <c r="AE7" s="68">
        <f t="shared" ref="AE7:AE14" si="2">(Y7-AA7)/AA7</f>
        <v>0.21260754467240239</v>
      </c>
      <c r="AF7" s="68">
        <f t="shared" ref="AF7:AF14" si="3">(Z7-AB7)/AB7</f>
        <v>-1.1543334428229553E-2</v>
      </c>
    </row>
    <row r="8" spans="1:33" s="6" customFormat="1" ht="21" customHeight="1" x14ac:dyDescent="0.25">
      <c r="A8" s="21">
        <v>2025</v>
      </c>
      <c r="B8" s="4">
        <v>5</v>
      </c>
      <c r="C8" s="1">
        <v>7004</v>
      </c>
      <c r="D8" s="1">
        <v>11068</v>
      </c>
      <c r="E8" s="1">
        <v>17469</v>
      </c>
      <c r="F8" s="1">
        <v>26710</v>
      </c>
      <c r="G8" s="31">
        <v>24473</v>
      </c>
      <c r="H8" s="31">
        <v>37778</v>
      </c>
      <c r="I8" s="1">
        <v>8809</v>
      </c>
      <c r="J8" s="1">
        <v>14736</v>
      </c>
      <c r="K8" s="1">
        <v>17428</v>
      </c>
      <c r="L8" s="1">
        <v>27418</v>
      </c>
      <c r="M8" s="31">
        <v>26237</v>
      </c>
      <c r="N8" s="31">
        <v>42154</v>
      </c>
      <c r="O8" s="1">
        <v>15813</v>
      </c>
      <c r="P8" s="1">
        <v>25804</v>
      </c>
      <c r="Q8" s="1">
        <v>34897</v>
      </c>
      <c r="R8" s="1">
        <v>54128</v>
      </c>
      <c r="S8" s="31">
        <v>50710</v>
      </c>
      <c r="T8" s="31">
        <v>79932</v>
      </c>
      <c r="X8" s="70" t="s">
        <v>216</v>
      </c>
      <c r="Y8" s="75">
        <v>23528</v>
      </c>
      <c r="Z8" s="75">
        <v>36701</v>
      </c>
      <c r="AA8" s="69">
        <v>17672</v>
      </c>
      <c r="AB8" s="69">
        <v>28934</v>
      </c>
      <c r="AC8" s="69">
        <f t="shared" si="0"/>
        <v>5856</v>
      </c>
      <c r="AD8" s="69">
        <f t="shared" si="1"/>
        <v>7767</v>
      </c>
      <c r="AE8" s="68">
        <f t="shared" si="2"/>
        <v>0.33137166138524221</v>
      </c>
      <c r="AF8" s="68">
        <f t="shared" si="3"/>
        <v>0.2684385152415843</v>
      </c>
    </row>
    <row r="9" spans="1:33" s="6" customFormat="1" ht="21" customHeight="1" x14ac:dyDescent="0.25">
      <c r="A9" s="22">
        <v>2025</v>
      </c>
      <c r="B9" s="9">
        <v>6</v>
      </c>
      <c r="C9" s="10">
        <v>6256</v>
      </c>
      <c r="D9" s="10">
        <v>10789</v>
      </c>
      <c r="E9" s="10">
        <v>15850</v>
      </c>
      <c r="F9" s="10">
        <v>24945</v>
      </c>
      <c r="G9" s="31">
        <v>22106</v>
      </c>
      <c r="H9" s="31">
        <v>35734</v>
      </c>
      <c r="I9" s="10">
        <v>7700</v>
      </c>
      <c r="J9" s="10">
        <v>12988</v>
      </c>
      <c r="K9" s="10">
        <v>16394</v>
      </c>
      <c r="L9" s="10">
        <v>24963</v>
      </c>
      <c r="M9" s="31">
        <v>24094</v>
      </c>
      <c r="N9" s="31">
        <v>37951</v>
      </c>
      <c r="O9" s="10">
        <v>13956</v>
      </c>
      <c r="P9" s="10">
        <v>23777</v>
      </c>
      <c r="Q9" s="10">
        <v>32244</v>
      </c>
      <c r="R9" s="10">
        <v>49908</v>
      </c>
      <c r="S9" s="31">
        <v>46200</v>
      </c>
      <c r="T9" s="31">
        <v>73685</v>
      </c>
      <c r="X9" s="70" t="s">
        <v>215</v>
      </c>
      <c r="Y9" s="75">
        <v>36319</v>
      </c>
      <c r="Z9" s="75">
        <v>58097</v>
      </c>
      <c r="AA9" s="69">
        <v>34945</v>
      </c>
      <c r="AB9" s="69">
        <v>57644</v>
      </c>
      <c r="AC9" s="69">
        <f t="shared" si="0"/>
        <v>1374</v>
      </c>
      <c r="AD9" s="69">
        <f t="shared" si="1"/>
        <v>453</v>
      </c>
      <c r="AE9" s="68">
        <f t="shared" si="2"/>
        <v>3.9318929746744884E-2</v>
      </c>
      <c r="AF9" s="68">
        <f t="shared" si="3"/>
        <v>7.8585802511970029E-3</v>
      </c>
    </row>
    <row r="10" spans="1:33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  <c r="X10" s="70" t="s">
        <v>214</v>
      </c>
      <c r="Y10" s="75">
        <v>43192</v>
      </c>
      <c r="Z10" s="75">
        <v>68580</v>
      </c>
      <c r="AA10" s="69">
        <v>36811</v>
      </c>
      <c r="AB10" s="69">
        <v>59446</v>
      </c>
      <c r="AC10" s="69">
        <f t="shared" si="0"/>
        <v>6381</v>
      </c>
      <c r="AD10" s="69">
        <f t="shared" si="1"/>
        <v>9134</v>
      </c>
      <c r="AE10" s="68">
        <f t="shared" si="2"/>
        <v>0.17334492407160904</v>
      </c>
      <c r="AF10" s="68">
        <f t="shared" si="3"/>
        <v>0.15365205396494297</v>
      </c>
    </row>
    <row r="11" spans="1:33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  <c r="X11" s="70" t="s">
        <v>213</v>
      </c>
      <c r="Y11" s="75">
        <v>41722</v>
      </c>
      <c r="Z11" s="75">
        <v>64190</v>
      </c>
      <c r="AA11" s="69">
        <v>40291</v>
      </c>
      <c r="AB11" s="69">
        <v>63963</v>
      </c>
      <c r="AC11" s="69">
        <f t="shared" si="0"/>
        <v>1431</v>
      </c>
      <c r="AD11" s="69">
        <f t="shared" si="1"/>
        <v>227</v>
      </c>
      <c r="AE11" s="68">
        <f t="shared" si="2"/>
        <v>3.551661661413219E-2</v>
      </c>
      <c r="AF11" s="68">
        <f t="shared" si="3"/>
        <v>3.5489267232618857E-3</v>
      </c>
    </row>
    <row r="12" spans="1:33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  <c r="X12" s="70" t="s">
        <v>224</v>
      </c>
      <c r="Y12" s="75">
        <v>38418</v>
      </c>
      <c r="Z12" s="75">
        <v>56517</v>
      </c>
      <c r="AA12" s="69">
        <v>41992</v>
      </c>
      <c r="AB12" s="69">
        <v>62914</v>
      </c>
      <c r="AC12" s="69">
        <f t="shared" si="0"/>
        <v>-3574</v>
      </c>
      <c r="AD12" s="69">
        <f t="shared" si="1"/>
        <v>-6397</v>
      </c>
      <c r="AE12" s="68">
        <f t="shared" si="2"/>
        <v>-8.5111449799961894E-2</v>
      </c>
      <c r="AF12" s="68">
        <f t="shared" si="3"/>
        <v>-0.10167848173697429</v>
      </c>
    </row>
    <row r="13" spans="1:33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  <c r="X13" s="70" t="s">
        <v>225</v>
      </c>
      <c r="Y13" s="75">
        <v>49876</v>
      </c>
      <c r="Z13" s="75">
        <v>74237</v>
      </c>
      <c r="AA13" s="69">
        <v>52656</v>
      </c>
      <c r="AB13" s="69">
        <v>80432</v>
      </c>
      <c r="AC13" s="69">
        <f t="shared" si="0"/>
        <v>-2780</v>
      </c>
      <c r="AD13" s="69">
        <f t="shared" si="1"/>
        <v>-6195</v>
      </c>
      <c r="AE13" s="68">
        <f t="shared" si="2"/>
        <v>-5.2795502886660586E-2</v>
      </c>
      <c r="AF13" s="68">
        <f t="shared" si="3"/>
        <v>-7.702158344937339E-2</v>
      </c>
    </row>
    <row r="14" spans="1:33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  <c r="X14" s="70" t="s">
        <v>226</v>
      </c>
      <c r="Y14" s="75">
        <v>49216</v>
      </c>
      <c r="Z14" s="75">
        <v>77553</v>
      </c>
      <c r="AA14" s="69">
        <v>48607</v>
      </c>
      <c r="AB14" s="69">
        <v>77364</v>
      </c>
      <c r="AC14" s="69">
        <f t="shared" si="0"/>
        <v>609</v>
      </c>
      <c r="AD14" s="69">
        <f t="shared" si="1"/>
        <v>189</v>
      </c>
      <c r="AE14" s="68">
        <f t="shared" si="2"/>
        <v>1.2529059600469069E-2</v>
      </c>
      <c r="AF14" s="68">
        <f t="shared" si="3"/>
        <v>2.4429967426710096E-3</v>
      </c>
    </row>
    <row r="15" spans="1:33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  <c r="X15" s="70" t="s">
        <v>227</v>
      </c>
      <c r="Y15" s="75">
        <v>42210</v>
      </c>
      <c r="Z15" s="75">
        <v>67909</v>
      </c>
      <c r="AA15" s="69">
        <v>40109</v>
      </c>
      <c r="AB15" s="69">
        <v>64106</v>
      </c>
      <c r="AC15" s="69">
        <f>Y15-AA15</f>
        <v>2101</v>
      </c>
      <c r="AD15" s="69">
        <f>Z15-AB15</f>
        <v>3803</v>
      </c>
      <c r="AE15" s="68">
        <f>(Y15-AA15)/AA15</f>
        <v>5.2382258346007134E-2</v>
      </c>
      <c r="AF15" s="68">
        <f>(Z15-AB15)/AB15</f>
        <v>5.9323620253954386E-2</v>
      </c>
    </row>
    <row r="16" spans="1:33" s="6" customFormat="1" ht="21" customHeight="1" x14ac:dyDescent="0.25">
      <c r="A16" s="85" t="s">
        <v>231</v>
      </c>
      <c r="B16" s="85"/>
      <c r="C16" s="38">
        <f>SUM(C4:C15)</f>
        <v>42587</v>
      </c>
      <c r="D16" s="38">
        <f t="shared" ref="D16:T16" si="4">SUM(D4:D15)</f>
        <v>67657</v>
      </c>
      <c r="E16" s="38">
        <f t="shared" si="4"/>
        <v>55455</v>
      </c>
      <c r="F16" s="38">
        <f t="shared" si="4"/>
        <v>85608</v>
      </c>
      <c r="G16" s="39">
        <f t="shared" si="4"/>
        <v>98042</v>
      </c>
      <c r="H16" s="39">
        <f t="shared" si="4"/>
        <v>153265</v>
      </c>
      <c r="I16" s="38">
        <f t="shared" si="4"/>
        <v>41773</v>
      </c>
      <c r="J16" s="38">
        <f t="shared" si="4"/>
        <v>69172</v>
      </c>
      <c r="K16" s="38">
        <f t="shared" si="4"/>
        <v>53071</v>
      </c>
      <c r="L16" s="38">
        <f t="shared" si="4"/>
        <v>83906</v>
      </c>
      <c r="M16" s="39">
        <f t="shared" si="4"/>
        <v>94844</v>
      </c>
      <c r="N16" s="39">
        <f t="shared" si="4"/>
        <v>153078</v>
      </c>
      <c r="O16" s="38">
        <f t="shared" si="4"/>
        <v>84360</v>
      </c>
      <c r="P16" s="38">
        <f t="shared" si="4"/>
        <v>136829</v>
      </c>
      <c r="Q16" s="38">
        <f t="shared" si="4"/>
        <v>108526</v>
      </c>
      <c r="R16" s="38">
        <f t="shared" si="4"/>
        <v>169514</v>
      </c>
      <c r="S16" s="39">
        <f t="shared" si="4"/>
        <v>192886</v>
      </c>
      <c r="T16" s="39">
        <f t="shared" si="4"/>
        <v>306343</v>
      </c>
      <c r="X16" s="67" t="s">
        <v>212</v>
      </c>
      <c r="Y16" s="76">
        <f t="shared" ref="Y16:AD16" si="5">SUM(Y6:Y15)</f>
        <v>357316</v>
      </c>
      <c r="Z16" s="76">
        <f t="shared" si="5"/>
        <v>554165</v>
      </c>
      <c r="AA16" s="74">
        <f t="shared" si="5"/>
        <v>342157</v>
      </c>
      <c r="AB16" s="74">
        <f t="shared" si="5"/>
        <v>550209</v>
      </c>
      <c r="AC16" s="74">
        <f t="shared" si="5"/>
        <v>15159</v>
      </c>
      <c r="AD16" s="74">
        <f t="shared" si="5"/>
        <v>3956</v>
      </c>
      <c r="AE16" s="77">
        <f>(Y16-AA16)/AA16</f>
        <v>4.4304222915211439E-2</v>
      </c>
      <c r="AF16" s="77">
        <f>(Z16-AB16)/AB16</f>
        <v>7.1899950745989254E-3</v>
      </c>
    </row>
    <row r="17" spans="1:32" s="6" customFormat="1" ht="21" customHeight="1" x14ac:dyDescent="0.25">
      <c r="A17" s="99" t="s">
        <v>229</v>
      </c>
      <c r="B17" s="99"/>
      <c r="C17" s="28">
        <f>(C16-(C19+C20+C21+C22+C23+C24))/(C19+C20+C21+C22+C23+C24)</f>
        <v>-5.5050146445371435E-2</v>
      </c>
      <c r="D17" s="28">
        <f t="shared" ref="D17:T17" si="6">(D16-(D19+D20+D21+D22+D23+D24))/(D19+D20+D21+D22+D23+D24)</f>
        <v>-9.3418259023354561E-3</v>
      </c>
      <c r="E17" s="28">
        <f t="shared" si="6"/>
        <v>0.14507836213838815</v>
      </c>
      <c r="F17" s="28">
        <f t="shared" si="6"/>
        <v>0.13509858258529017</v>
      </c>
      <c r="G17" s="29">
        <f t="shared" si="6"/>
        <v>4.8611185385627344E-2</v>
      </c>
      <c r="H17" s="29">
        <f t="shared" si="6"/>
        <v>6.6458382621039008E-2</v>
      </c>
      <c r="I17" s="28">
        <f t="shared" si="6"/>
        <v>-5.2272160083490254E-2</v>
      </c>
      <c r="J17" s="28">
        <f t="shared" si="6"/>
        <v>-1.9087325221929154E-2</v>
      </c>
      <c r="K17" s="28">
        <f t="shared" si="6"/>
        <v>0.31425670488596125</v>
      </c>
      <c r="L17" s="28">
        <f t="shared" si="6"/>
        <v>0.3029084302551282</v>
      </c>
      <c r="M17" s="29">
        <f t="shared" si="6"/>
        <v>0.12297236496246655</v>
      </c>
      <c r="N17" s="29">
        <f t="shared" si="6"/>
        <v>0.13460868533987563</v>
      </c>
      <c r="O17" s="28">
        <f t="shared" si="6"/>
        <v>-5.3676594312636716E-2</v>
      </c>
      <c r="P17" s="28">
        <f t="shared" si="6"/>
        <v>-1.4292609481820867E-2</v>
      </c>
      <c r="Q17" s="28">
        <f t="shared" si="6"/>
        <v>0.22200202679878392</v>
      </c>
      <c r="R17" s="28">
        <f t="shared" si="6"/>
        <v>0.21239039322547884</v>
      </c>
      <c r="S17" s="29">
        <f t="shared" si="6"/>
        <v>8.3903233963642493E-2</v>
      </c>
      <c r="T17" s="29">
        <f t="shared" si="6"/>
        <v>9.945770571113767E-2</v>
      </c>
      <c r="U17" s="66"/>
    </row>
    <row r="18" spans="1:32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-0.32529032462491486</v>
      </c>
      <c r="D18" s="19">
        <f t="shared" ref="D18:T18" si="7">(D16-(D89+D90+D91+D92+D93+D94))/(D89+D90+D91+D92+D93+D94)</f>
        <v>-0.45321932809103177</v>
      </c>
      <c r="E18" s="19">
        <f t="shared" si="7"/>
        <v>1.1918972332015809</v>
      </c>
      <c r="F18" s="19">
        <f t="shared" si="7"/>
        <v>0.9609675645959318</v>
      </c>
      <c r="G18" s="32">
        <f t="shared" si="7"/>
        <v>0.10883407412433979</v>
      </c>
      <c r="H18" s="32">
        <f t="shared" si="7"/>
        <v>-8.4400183998136119E-2</v>
      </c>
      <c r="I18" s="19">
        <f t="shared" si="7"/>
        <v>-0.3337958311404558</v>
      </c>
      <c r="J18" s="19">
        <f t="shared" si="7"/>
        <v>-0.38520335608646189</v>
      </c>
      <c r="K18" s="19">
        <f t="shared" si="7"/>
        <v>1.4066297841465627</v>
      </c>
      <c r="L18" s="19">
        <f t="shared" si="7"/>
        <v>1.1299723301094102</v>
      </c>
      <c r="M18" s="32">
        <f t="shared" si="7"/>
        <v>0.11903722494248127</v>
      </c>
      <c r="N18" s="32">
        <f t="shared" si="7"/>
        <v>7.7219314703268491E-3</v>
      </c>
      <c r="O18" s="19">
        <f t="shared" si="7"/>
        <v>-0.32952901718300454</v>
      </c>
      <c r="P18" s="19">
        <f t="shared" si="7"/>
        <v>-0.42082717810445758</v>
      </c>
      <c r="Q18" s="19">
        <f t="shared" si="7"/>
        <v>1.2918989694205103</v>
      </c>
      <c r="R18" s="19">
        <f t="shared" si="7"/>
        <v>1.0411323435562139</v>
      </c>
      <c r="S18" s="32">
        <f t="shared" si="7"/>
        <v>0.11382771085728804</v>
      </c>
      <c r="T18" s="32">
        <f t="shared" si="7"/>
        <v>-4.0573382858646152E-2</v>
      </c>
      <c r="AB18" s="66"/>
      <c r="AC18" s="66"/>
    </row>
    <row r="19" spans="1:32" s="6" customFormat="1" ht="21" customHeight="1" thickTop="1" x14ac:dyDescent="0.25">
      <c r="A19" s="21">
        <v>2024</v>
      </c>
      <c r="B19" s="4">
        <v>1</v>
      </c>
      <c r="C19" s="1">
        <v>7929</v>
      </c>
      <c r="D19" s="1">
        <v>11922</v>
      </c>
      <c r="E19" s="1">
        <v>1787</v>
      </c>
      <c r="F19" s="1">
        <v>2892</v>
      </c>
      <c r="G19" s="31">
        <v>9716</v>
      </c>
      <c r="H19" s="31">
        <v>14814</v>
      </c>
      <c r="I19" s="1">
        <v>6885</v>
      </c>
      <c r="J19" s="1">
        <v>11801</v>
      </c>
      <c r="K19" s="1">
        <v>1603</v>
      </c>
      <c r="L19" s="1">
        <v>2743</v>
      </c>
      <c r="M19" s="31">
        <v>8488</v>
      </c>
      <c r="N19" s="31">
        <v>14544</v>
      </c>
      <c r="O19" s="1">
        <v>14814</v>
      </c>
      <c r="P19" s="1">
        <v>23723</v>
      </c>
      <c r="Q19" s="1">
        <v>3390</v>
      </c>
      <c r="R19" s="1">
        <v>5635</v>
      </c>
      <c r="S19" s="31">
        <v>18204</v>
      </c>
      <c r="T19" s="31">
        <v>29358</v>
      </c>
      <c r="X19" s="78" t="s">
        <v>223</v>
      </c>
      <c r="Y19" s="121" t="s">
        <v>222</v>
      </c>
      <c r="Z19" s="121"/>
      <c r="AA19" s="121" t="s">
        <v>221</v>
      </c>
      <c r="AB19" s="121"/>
      <c r="AC19" s="121" t="s">
        <v>220</v>
      </c>
      <c r="AD19" s="121"/>
      <c r="AE19" s="121" t="s">
        <v>219</v>
      </c>
      <c r="AF19" s="121"/>
    </row>
    <row r="20" spans="1:32" s="6" customFormat="1" ht="21" customHeight="1" x14ac:dyDescent="0.25">
      <c r="A20" s="22">
        <v>2024</v>
      </c>
      <c r="B20" s="9">
        <v>2</v>
      </c>
      <c r="C20" s="10">
        <v>6486</v>
      </c>
      <c r="D20" s="10">
        <v>8592</v>
      </c>
      <c r="E20" s="10">
        <v>2575</v>
      </c>
      <c r="F20" s="10">
        <v>3980</v>
      </c>
      <c r="G20" s="31">
        <v>9061</v>
      </c>
      <c r="H20" s="31">
        <v>12572</v>
      </c>
      <c r="I20" s="10">
        <v>4084</v>
      </c>
      <c r="J20" s="10">
        <v>5833</v>
      </c>
      <c r="K20" s="10">
        <v>1513</v>
      </c>
      <c r="L20" s="10">
        <v>2660</v>
      </c>
      <c r="M20" s="31">
        <v>5597</v>
      </c>
      <c r="N20" s="31">
        <v>8493</v>
      </c>
      <c r="O20" s="10">
        <v>10570</v>
      </c>
      <c r="P20" s="10">
        <v>14425</v>
      </c>
      <c r="Q20" s="10">
        <v>4088</v>
      </c>
      <c r="R20" s="10">
        <v>6640</v>
      </c>
      <c r="S20" s="31">
        <v>14658</v>
      </c>
      <c r="T20" s="31">
        <v>21065</v>
      </c>
      <c r="X20" s="72"/>
      <c r="Y20" s="71" t="s">
        <v>15</v>
      </c>
      <c r="Z20" s="71" t="s">
        <v>16</v>
      </c>
      <c r="AA20" s="71" t="s">
        <v>15</v>
      </c>
      <c r="AB20" s="71" t="s">
        <v>16</v>
      </c>
      <c r="AC20" s="71" t="s">
        <v>15</v>
      </c>
      <c r="AD20" s="71" t="s">
        <v>16</v>
      </c>
      <c r="AE20" s="71" t="s">
        <v>15</v>
      </c>
      <c r="AF20" s="71" t="s">
        <v>16</v>
      </c>
    </row>
    <row r="21" spans="1:32" s="6" customFormat="1" ht="21" customHeight="1" x14ac:dyDescent="0.25">
      <c r="A21" s="21">
        <v>2024</v>
      </c>
      <c r="B21" s="4">
        <v>3</v>
      </c>
      <c r="C21" s="1">
        <v>8296</v>
      </c>
      <c r="D21" s="1">
        <v>12700</v>
      </c>
      <c r="E21" s="1">
        <v>4617</v>
      </c>
      <c r="F21" s="1">
        <v>6986</v>
      </c>
      <c r="G21" s="31">
        <v>12913</v>
      </c>
      <c r="H21" s="31">
        <v>19686</v>
      </c>
      <c r="I21" s="1">
        <v>7273</v>
      </c>
      <c r="J21" s="1">
        <v>11674</v>
      </c>
      <c r="K21" s="1">
        <v>3355</v>
      </c>
      <c r="L21" s="1">
        <v>5378</v>
      </c>
      <c r="M21" s="31">
        <v>10628</v>
      </c>
      <c r="N21" s="31">
        <v>17052</v>
      </c>
      <c r="O21" s="1">
        <v>15569</v>
      </c>
      <c r="P21" s="1">
        <v>24374</v>
      </c>
      <c r="Q21" s="1">
        <v>7972</v>
      </c>
      <c r="R21" s="1">
        <v>12364</v>
      </c>
      <c r="S21" s="31">
        <v>23541</v>
      </c>
      <c r="T21" s="31">
        <v>36738</v>
      </c>
      <c r="X21" s="70" t="s">
        <v>218</v>
      </c>
      <c r="Y21" s="75">
        <v>18177</v>
      </c>
      <c r="Z21" s="75">
        <v>29316</v>
      </c>
      <c r="AA21" s="69">
        <v>16986</v>
      </c>
      <c r="AB21" s="69">
        <v>34095</v>
      </c>
      <c r="AC21" s="69">
        <f>Y21-AA21</f>
        <v>1191</v>
      </c>
      <c r="AD21" s="69">
        <f>Z21-AB21</f>
        <v>-4779</v>
      </c>
      <c r="AE21" s="68">
        <f>(Y21-AA21)/AA21</f>
        <v>7.0116566584245851E-2</v>
      </c>
      <c r="AF21" s="68">
        <f>(Z21-AB21)/AB21</f>
        <v>-0.14016717993840738</v>
      </c>
    </row>
    <row r="22" spans="1:32" s="6" customFormat="1" ht="21" customHeight="1" x14ac:dyDescent="0.25">
      <c r="A22" s="22">
        <v>2024</v>
      </c>
      <c r="B22" s="9">
        <v>4</v>
      </c>
      <c r="C22" s="10">
        <v>8700</v>
      </c>
      <c r="D22" s="10">
        <v>13873</v>
      </c>
      <c r="E22" s="10">
        <v>9910</v>
      </c>
      <c r="F22" s="10">
        <v>15465</v>
      </c>
      <c r="G22" s="31">
        <v>18610</v>
      </c>
      <c r="H22" s="31">
        <v>29338</v>
      </c>
      <c r="I22" s="10">
        <v>9615</v>
      </c>
      <c r="J22" s="10">
        <v>15864</v>
      </c>
      <c r="K22" s="10">
        <v>8123</v>
      </c>
      <c r="L22" s="10">
        <v>12999</v>
      </c>
      <c r="M22" s="31">
        <v>17738</v>
      </c>
      <c r="N22" s="31">
        <v>28863</v>
      </c>
      <c r="O22" s="10">
        <v>18315</v>
      </c>
      <c r="P22" s="10">
        <v>29737</v>
      </c>
      <c r="Q22" s="10">
        <v>18033</v>
      </c>
      <c r="R22" s="10">
        <v>28464</v>
      </c>
      <c r="S22" s="31">
        <v>36348</v>
      </c>
      <c r="T22" s="31">
        <v>58201</v>
      </c>
      <c r="X22" s="70" t="s">
        <v>217</v>
      </c>
      <c r="Y22" s="75">
        <v>14658</v>
      </c>
      <c r="Z22" s="75">
        <v>21065</v>
      </c>
      <c r="AA22" s="69">
        <v>12088</v>
      </c>
      <c r="AB22" s="69">
        <v>21311</v>
      </c>
      <c r="AC22" s="69">
        <f t="shared" ref="AC22:AC29" si="8">Y22-AA22</f>
        <v>2570</v>
      </c>
      <c r="AD22" s="69">
        <f t="shared" ref="AD22:AD29" si="9">Z22-AB22</f>
        <v>-246</v>
      </c>
      <c r="AE22" s="68">
        <f t="shared" ref="AE22:AE29" si="10">(Y22-AA22)/AA22</f>
        <v>0.21260754467240239</v>
      </c>
      <c r="AF22" s="68">
        <f t="shared" ref="AF22:AF29" si="11">(Z22-AB22)/AB22</f>
        <v>-1.1543334428229553E-2</v>
      </c>
    </row>
    <row r="23" spans="1:32" s="6" customFormat="1" ht="21" customHeight="1" x14ac:dyDescent="0.25">
      <c r="A23" s="21">
        <v>2024</v>
      </c>
      <c r="B23" s="4">
        <v>5</v>
      </c>
      <c r="C23" s="1">
        <v>6335</v>
      </c>
      <c r="D23" s="1">
        <v>10236</v>
      </c>
      <c r="E23" s="1">
        <v>15694</v>
      </c>
      <c r="F23" s="1">
        <v>24444</v>
      </c>
      <c r="G23" s="31">
        <v>22029</v>
      </c>
      <c r="H23" s="31">
        <v>34680</v>
      </c>
      <c r="I23" s="1">
        <v>7331</v>
      </c>
      <c r="J23" s="1">
        <v>12091</v>
      </c>
      <c r="K23" s="1">
        <v>13898</v>
      </c>
      <c r="L23" s="1">
        <v>21937</v>
      </c>
      <c r="M23" s="31">
        <v>21229</v>
      </c>
      <c r="N23" s="31">
        <v>34028</v>
      </c>
      <c r="O23" s="1">
        <v>13666</v>
      </c>
      <c r="P23" s="1">
        <v>22327</v>
      </c>
      <c r="Q23" s="1">
        <v>29592</v>
      </c>
      <c r="R23" s="1">
        <v>46381</v>
      </c>
      <c r="S23" s="31">
        <v>43258</v>
      </c>
      <c r="T23" s="31">
        <v>68708</v>
      </c>
      <c r="X23" s="70" t="s">
        <v>216</v>
      </c>
      <c r="Y23" s="75">
        <v>23528</v>
      </c>
      <c r="Z23" s="75">
        <v>36701</v>
      </c>
      <c r="AA23" s="69">
        <v>17672</v>
      </c>
      <c r="AB23" s="69">
        <v>28934</v>
      </c>
      <c r="AC23" s="69">
        <f t="shared" si="8"/>
        <v>5856</v>
      </c>
      <c r="AD23" s="69">
        <f t="shared" si="9"/>
        <v>7767</v>
      </c>
      <c r="AE23" s="68">
        <f t="shared" si="10"/>
        <v>0.33137166138524221</v>
      </c>
      <c r="AF23" s="68">
        <f t="shared" si="11"/>
        <v>0.2684385152415843</v>
      </c>
    </row>
    <row r="24" spans="1:32" s="6" customFormat="1" ht="21" customHeight="1" x14ac:dyDescent="0.25">
      <c r="A24" s="22">
        <v>2024</v>
      </c>
      <c r="B24" s="9">
        <v>6</v>
      </c>
      <c r="C24" s="10">
        <v>7322</v>
      </c>
      <c r="D24" s="10">
        <v>10972</v>
      </c>
      <c r="E24" s="10">
        <v>13846</v>
      </c>
      <c r="F24" s="10">
        <v>21652</v>
      </c>
      <c r="G24" s="31">
        <v>21168</v>
      </c>
      <c r="H24" s="31">
        <v>32624</v>
      </c>
      <c r="I24" s="10">
        <v>8889</v>
      </c>
      <c r="J24" s="10">
        <v>13255</v>
      </c>
      <c r="K24" s="10">
        <v>11889</v>
      </c>
      <c r="L24" s="10">
        <v>18682</v>
      </c>
      <c r="M24" s="31">
        <v>20778</v>
      </c>
      <c r="N24" s="31">
        <v>31937</v>
      </c>
      <c r="O24" s="10">
        <v>16211</v>
      </c>
      <c r="P24" s="10">
        <v>24227</v>
      </c>
      <c r="Q24" s="10">
        <v>25735</v>
      </c>
      <c r="R24" s="10">
        <v>40334</v>
      </c>
      <c r="S24" s="31">
        <v>41946</v>
      </c>
      <c r="T24" s="31">
        <v>64561</v>
      </c>
      <c r="X24" s="70" t="s">
        <v>215</v>
      </c>
      <c r="Y24" s="75">
        <v>36319</v>
      </c>
      <c r="Z24" s="75">
        <v>58097</v>
      </c>
      <c r="AA24" s="69">
        <v>34945</v>
      </c>
      <c r="AB24" s="69">
        <v>57644</v>
      </c>
      <c r="AC24" s="69">
        <f t="shared" si="8"/>
        <v>1374</v>
      </c>
      <c r="AD24" s="69">
        <f t="shared" si="9"/>
        <v>453</v>
      </c>
      <c r="AE24" s="68">
        <f t="shared" si="10"/>
        <v>3.9318929746744884E-2</v>
      </c>
      <c r="AF24" s="68">
        <f t="shared" si="11"/>
        <v>7.8585802511970029E-3</v>
      </c>
    </row>
    <row r="25" spans="1:32" s="6" customFormat="1" ht="21" customHeight="1" x14ac:dyDescent="0.25">
      <c r="A25" s="21">
        <v>2024</v>
      </c>
      <c r="B25" s="4">
        <v>7</v>
      </c>
      <c r="C25" s="1">
        <v>7226</v>
      </c>
      <c r="D25" s="1">
        <v>10447</v>
      </c>
      <c r="E25" s="1">
        <v>11664</v>
      </c>
      <c r="F25" s="1">
        <v>17155</v>
      </c>
      <c r="G25" s="31">
        <v>18890</v>
      </c>
      <c r="H25" s="31">
        <v>27602</v>
      </c>
      <c r="I25" s="1">
        <v>9369</v>
      </c>
      <c r="J25" s="1">
        <v>13438</v>
      </c>
      <c r="K25" s="1">
        <v>10244</v>
      </c>
      <c r="L25" s="1">
        <v>15646</v>
      </c>
      <c r="M25" s="31">
        <v>19613</v>
      </c>
      <c r="N25" s="31">
        <v>29084</v>
      </c>
      <c r="O25" s="1">
        <v>16595</v>
      </c>
      <c r="P25" s="1">
        <v>23885</v>
      </c>
      <c r="Q25" s="1">
        <v>21908</v>
      </c>
      <c r="R25" s="1">
        <v>32801</v>
      </c>
      <c r="S25" s="31">
        <v>38503</v>
      </c>
      <c r="T25" s="31">
        <v>56686</v>
      </c>
      <c r="X25" s="70" t="s">
        <v>214</v>
      </c>
      <c r="Y25" s="75">
        <v>43192</v>
      </c>
      <c r="Z25" s="75">
        <v>68580</v>
      </c>
      <c r="AA25" s="69">
        <v>36811</v>
      </c>
      <c r="AB25" s="69">
        <v>59446</v>
      </c>
      <c r="AC25" s="69">
        <f t="shared" si="8"/>
        <v>6381</v>
      </c>
      <c r="AD25" s="69">
        <f t="shared" si="9"/>
        <v>9134</v>
      </c>
      <c r="AE25" s="68">
        <f t="shared" si="10"/>
        <v>0.17334492407160904</v>
      </c>
      <c r="AF25" s="68">
        <f t="shared" si="11"/>
        <v>0.15365205396494297</v>
      </c>
    </row>
    <row r="26" spans="1:32" s="6" customFormat="1" ht="21" customHeight="1" x14ac:dyDescent="0.25">
      <c r="A26" s="22">
        <v>2024</v>
      </c>
      <c r="B26" s="9">
        <v>8</v>
      </c>
      <c r="C26" s="10">
        <v>11985</v>
      </c>
      <c r="D26" s="10">
        <v>18207</v>
      </c>
      <c r="E26" s="10">
        <v>10812</v>
      </c>
      <c r="F26" s="10">
        <v>16208</v>
      </c>
      <c r="G26" s="31">
        <v>22797</v>
      </c>
      <c r="H26" s="31">
        <v>34415</v>
      </c>
      <c r="I26" s="10">
        <v>17559</v>
      </c>
      <c r="J26" s="10">
        <v>25291</v>
      </c>
      <c r="K26" s="10">
        <v>9840</v>
      </c>
      <c r="L26" s="10">
        <v>15119</v>
      </c>
      <c r="M26" s="31">
        <v>27399</v>
      </c>
      <c r="N26" s="31">
        <v>40410</v>
      </c>
      <c r="O26" s="10">
        <v>29544</v>
      </c>
      <c r="P26" s="10">
        <v>43498</v>
      </c>
      <c r="Q26" s="10">
        <v>20652</v>
      </c>
      <c r="R26" s="10">
        <v>31327</v>
      </c>
      <c r="S26" s="31">
        <v>50196</v>
      </c>
      <c r="T26" s="31">
        <v>74825</v>
      </c>
      <c r="X26" s="70" t="s">
        <v>213</v>
      </c>
      <c r="Y26" s="75">
        <v>41722</v>
      </c>
      <c r="Z26" s="75">
        <v>64190</v>
      </c>
      <c r="AA26" s="69">
        <v>40291</v>
      </c>
      <c r="AB26" s="69">
        <v>63963</v>
      </c>
      <c r="AC26" s="69">
        <f t="shared" si="8"/>
        <v>1431</v>
      </c>
      <c r="AD26" s="69">
        <f t="shared" si="9"/>
        <v>227</v>
      </c>
      <c r="AE26" s="68">
        <f t="shared" si="10"/>
        <v>3.551661661413219E-2</v>
      </c>
      <c r="AF26" s="68">
        <f t="shared" si="11"/>
        <v>3.5489267232618857E-3</v>
      </c>
    </row>
    <row r="27" spans="1:32" s="6" customFormat="1" ht="21" customHeight="1" x14ac:dyDescent="0.25">
      <c r="A27" s="21">
        <v>2024</v>
      </c>
      <c r="B27" s="4">
        <v>9</v>
      </c>
      <c r="C27" s="1">
        <v>6703</v>
      </c>
      <c r="D27" s="1">
        <v>10453</v>
      </c>
      <c r="E27" s="1">
        <v>17326</v>
      </c>
      <c r="F27" s="1">
        <v>26929</v>
      </c>
      <c r="G27" s="31">
        <v>24029</v>
      </c>
      <c r="H27" s="31">
        <v>37382</v>
      </c>
      <c r="I27" s="1">
        <v>9372</v>
      </c>
      <c r="J27" s="1">
        <v>15681</v>
      </c>
      <c r="K27" s="1">
        <v>16551</v>
      </c>
      <c r="L27" s="1">
        <v>25777</v>
      </c>
      <c r="M27" s="31">
        <v>25923</v>
      </c>
      <c r="N27" s="31">
        <v>41458</v>
      </c>
      <c r="O27" s="1">
        <v>16075</v>
      </c>
      <c r="P27" s="1">
        <v>26134</v>
      </c>
      <c r="Q27" s="1">
        <v>33877</v>
      </c>
      <c r="R27" s="1">
        <v>52706</v>
      </c>
      <c r="S27" s="31">
        <v>49952</v>
      </c>
      <c r="T27" s="31">
        <v>78840</v>
      </c>
      <c r="X27" s="70" t="s">
        <v>224</v>
      </c>
      <c r="Y27" s="75">
        <v>38418</v>
      </c>
      <c r="Z27" s="75">
        <v>56517</v>
      </c>
      <c r="AA27" s="69">
        <v>41992</v>
      </c>
      <c r="AB27" s="69">
        <v>62914</v>
      </c>
      <c r="AC27" s="69">
        <f t="shared" si="8"/>
        <v>-3574</v>
      </c>
      <c r="AD27" s="69">
        <f t="shared" si="9"/>
        <v>-6397</v>
      </c>
      <c r="AE27" s="68">
        <f t="shared" si="10"/>
        <v>-8.5111449799961894E-2</v>
      </c>
      <c r="AF27" s="68">
        <f t="shared" si="11"/>
        <v>-0.10167848173697429</v>
      </c>
    </row>
    <row r="28" spans="1:32" s="6" customFormat="1" ht="21" customHeight="1" x14ac:dyDescent="0.25">
      <c r="A28" s="22">
        <v>2024</v>
      </c>
      <c r="B28" s="9">
        <v>10</v>
      </c>
      <c r="C28" s="10">
        <v>7375</v>
      </c>
      <c r="D28" s="10">
        <v>11410</v>
      </c>
      <c r="E28" s="10">
        <v>15984</v>
      </c>
      <c r="F28" s="10">
        <v>25413</v>
      </c>
      <c r="G28" s="31">
        <v>23359</v>
      </c>
      <c r="H28" s="31">
        <v>36823</v>
      </c>
      <c r="I28" s="10">
        <v>7138</v>
      </c>
      <c r="J28" s="10">
        <v>11843</v>
      </c>
      <c r="K28" s="10">
        <v>13534</v>
      </c>
      <c r="L28" s="10">
        <v>21365</v>
      </c>
      <c r="M28" s="31">
        <v>20672</v>
      </c>
      <c r="N28" s="31">
        <v>33208</v>
      </c>
      <c r="O28" s="10">
        <v>14513</v>
      </c>
      <c r="P28" s="10">
        <v>23253</v>
      </c>
      <c r="Q28" s="10">
        <v>29518</v>
      </c>
      <c r="R28" s="10">
        <v>46778</v>
      </c>
      <c r="S28" s="31">
        <v>44031</v>
      </c>
      <c r="T28" s="31">
        <v>70031</v>
      </c>
      <c r="X28" s="70" t="s">
        <v>225</v>
      </c>
      <c r="Y28" s="75">
        <v>49876</v>
      </c>
      <c r="Z28" s="75">
        <v>74237</v>
      </c>
      <c r="AA28" s="69">
        <v>52656</v>
      </c>
      <c r="AB28" s="69">
        <v>80432</v>
      </c>
      <c r="AC28" s="69">
        <f t="shared" si="8"/>
        <v>-2780</v>
      </c>
      <c r="AD28" s="69">
        <f t="shared" si="9"/>
        <v>-6195</v>
      </c>
      <c r="AE28" s="68">
        <f t="shared" si="10"/>
        <v>-5.2795502886660586E-2</v>
      </c>
      <c r="AF28" s="68">
        <f t="shared" si="11"/>
        <v>-7.702158344937339E-2</v>
      </c>
    </row>
    <row r="29" spans="1:32" s="6" customFormat="1" ht="21" customHeight="1" x14ac:dyDescent="0.25">
      <c r="A29" s="21">
        <v>2024</v>
      </c>
      <c r="B29" s="4">
        <v>11</v>
      </c>
      <c r="C29" s="1">
        <v>8647</v>
      </c>
      <c r="D29" s="1">
        <v>13326</v>
      </c>
      <c r="E29" s="1">
        <v>4239</v>
      </c>
      <c r="F29" s="1">
        <v>7033</v>
      </c>
      <c r="G29" s="31">
        <v>12886</v>
      </c>
      <c r="H29" s="31">
        <v>20359</v>
      </c>
      <c r="I29" s="1">
        <v>5614</v>
      </c>
      <c r="J29" s="1">
        <v>9448</v>
      </c>
      <c r="K29" s="1">
        <v>2519</v>
      </c>
      <c r="L29" s="1">
        <v>4597</v>
      </c>
      <c r="M29" s="31">
        <v>8133</v>
      </c>
      <c r="N29" s="31">
        <v>14045</v>
      </c>
      <c r="O29" s="1">
        <v>14261</v>
      </c>
      <c r="P29" s="1">
        <v>22774</v>
      </c>
      <c r="Q29" s="1">
        <v>6758</v>
      </c>
      <c r="R29" s="1">
        <v>11630</v>
      </c>
      <c r="S29" s="31">
        <v>21019</v>
      </c>
      <c r="T29" s="31">
        <v>34404</v>
      </c>
      <c r="X29" s="70" t="s">
        <v>226</v>
      </c>
      <c r="Y29" s="75">
        <v>49216</v>
      </c>
      <c r="Z29" s="75">
        <v>77553</v>
      </c>
      <c r="AA29" s="69">
        <v>48607</v>
      </c>
      <c r="AB29" s="69">
        <v>77364</v>
      </c>
      <c r="AC29" s="69">
        <f t="shared" si="8"/>
        <v>609</v>
      </c>
      <c r="AD29" s="69">
        <f t="shared" si="9"/>
        <v>189</v>
      </c>
      <c r="AE29" s="68">
        <f t="shared" si="10"/>
        <v>1.2529059600469069E-2</v>
      </c>
      <c r="AF29" s="68">
        <f t="shared" si="11"/>
        <v>2.4429967426710096E-3</v>
      </c>
    </row>
    <row r="30" spans="1:32" s="6" customFormat="1" ht="21" customHeight="1" thickBot="1" x14ac:dyDescent="0.3">
      <c r="A30" s="42">
        <v>2024</v>
      </c>
      <c r="B30" s="43">
        <v>12</v>
      </c>
      <c r="C30" s="44">
        <v>10878</v>
      </c>
      <c r="D30" s="44">
        <v>16946</v>
      </c>
      <c r="E30" s="44">
        <v>2528</v>
      </c>
      <c r="F30" s="44">
        <v>4065</v>
      </c>
      <c r="G30" s="45">
        <v>13406</v>
      </c>
      <c r="H30" s="45">
        <v>21011</v>
      </c>
      <c r="I30" s="44">
        <v>10260</v>
      </c>
      <c r="J30" s="44">
        <v>15980</v>
      </c>
      <c r="K30" s="44">
        <v>1746</v>
      </c>
      <c r="L30" s="44">
        <v>2934</v>
      </c>
      <c r="M30" s="45">
        <v>12006</v>
      </c>
      <c r="N30" s="45">
        <v>18914</v>
      </c>
      <c r="O30" s="44">
        <v>21138</v>
      </c>
      <c r="P30" s="44">
        <v>32926</v>
      </c>
      <c r="Q30" s="44">
        <v>4274</v>
      </c>
      <c r="R30" s="44">
        <v>6999</v>
      </c>
      <c r="S30" s="45">
        <v>25412</v>
      </c>
      <c r="T30" s="45">
        <v>39925</v>
      </c>
      <c r="X30" s="70" t="s">
        <v>227</v>
      </c>
      <c r="Y30" s="75">
        <v>42210</v>
      </c>
      <c r="Z30" s="75">
        <v>67909</v>
      </c>
      <c r="AA30" s="69">
        <v>40109</v>
      </c>
      <c r="AB30" s="69">
        <v>64106</v>
      </c>
      <c r="AC30" s="69">
        <f>Y30-AA30</f>
        <v>2101</v>
      </c>
      <c r="AD30" s="69">
        <f>Z30-AB30</f>
        <v>3803</v>
      </c>
      <c r="AE30" s="68">
        <f>(Y30-AA30)/AA30</f>
        <v>5.2382258346007134E-2</v>
      </c>
      <c r="AF30" s="68">
        <f>(Z30-AB30)/AB30</f>
        <v>5.9323620253954386E-2</v>
      </c>
    </row>
    <row r="31" spans="1:32" s="6" customFormat="1" ht="21" customHeight="1" x14ac:dyDescent="0.25">
      <c r="A31" s="85" t="s">
        <v>211</v>
      </c>
      <c r="B31" s="85"/>
      <c r="C31" s="38">
        <f>SUM(C19:C30)</f>
        <v>97882</v>
      </c>
      <c r="D31" s="38">
        <f t="shared" ref="D31:T31" si="12">SUM(D19:D30)</f>
        <v>149084</v>
      </c>
      <c r="E31" s="38">
        <f t="shared" si="12"/>
        <v>110982</v>
      </c>
      <c r="F31" s="38">
        <f t="shared" si="12"/>
        <v>172222</v>
      </c>
      <c r="G31" s="39">
        <f t="shared" si="12"/>
        <v>208864</v>
      </c>
      <c r="H31" s="39">
        <f t="shared" si="12"/>
        <v>321306</v>
      </c>
      <c r="I31" s="38">
        <f t="shared" si="12"/>
        <v>103389</v>
      </c>
      <c r="J31" s="38">
        <f t="shared" si="12"/>
        <v>162199</v>
      </c>
      <c r="K31" s="38">
        <f t="shared" si="12"/>
        <v>94815</v>
      </c>
      <c r="L31" s="38">
        <f t="shared" si="12"/>
        <v>149837</v>
      </c>
      <c r="M31" s="39">
        <f t="shared" si="12"/>
        <v>198204</v>
      </c>
      <c r="N31" s="39">
        <f t="shared" si="12"/>
        <v>312036</v>
      </c>
      <c r="O31" s="38">
        <f t="shared" si="12"/>
        <v>201271</v>
      </c>
      <c r="P31" s="38">
        <f t="shared" si="12"/>
        <v>311283</v>
      </c>
      <c r="Q31" s="38">
        <f t="shared" si="12"/>
        <v>205797</v>
      </c>
      <c r="R31" s="38">
        <f t="shared" si="12"/>
        <v>322059</v>
      </c>
      <c r="S31" s="39">
        <f t="shared" si="12"/>
        <v>407068</v>
      </c>
      <c r="T31" s="39">
        <f t="shared" si="12"/>
        <v>633342</v>
      </c>
      <c r="X31" s="67" t="s">
        <v>212</v>
      </c>
      <c r="Y31" s="76">
        <f t="shared" ref="Y31:AD31" si="13">SUM(Y21:Y30)</f>
        <v>357316</v>
      </c>
      <c r="Z31" s="76">
        <f t="shared" si="13"/>
        <v>554165</v>
      </c>
      <c r="AA31" s="74">
        <f t="shared" si="13"/>
        <v>342157</v>
      </c>
      <c r="AB31" s="74">
        <f t="shared" si="13"/>
        <v>550209</v>
      </c>
      <c r="AC31" s="74">
        <f t="shared" si="13"/>
        <v>15159</v>
      </c>
      <c r="AD31" s="74">
        <f t="shared" si="13"/>
        <v>3956</v>
      </c>
      <c r="AE31" s="77">
        <f>(Y31-AA31)/AA31</f>
        <v>4.4304222915211439E-2</v>
      </c>
      <c r="AF31" s="77">
        <f>(Z31-AB31)/AB31</f>
        <v>7.1899950745989254E-3</v>
      </c>
    </row>
    <row r="32" spans="1:32" ht="21" customHeight="1" thickBot="1" x14ac:dyDescent="0.3">
      <c r="A32" s="100" t="s">
        <v>228</v>
      </c>
      <c r="B32" s="100"/>
      <c r="C32" s="20">
        <f t="shared" ref="C32:T32" si="14">(C31-C45)/C45</f>
        <v>-3.7437677624915185E-2</v>
      </c>
      <c r="D32" s="20">
        <f t="shared" si="14"/>
        <v>-0.10349140678557255</v>
      </c>
      <c r="E32" s="20">
        <f t="shared" si="14"/>
        <v>0.17672879954195558</v>
      </c>
      <c r="F32" s="20">
        <f t="shared" si="14"/>
        <v>0.12431126778952865</v>
      </c>
      <c r="G32" s="34">
        <f t="shared" si="14"/>
        <v>6.5616342607000916E-2</v>
      </c>
      <c r="H32" s="34">
        <f t="shared" si="14"/>
        <v>5.7344259626761493E-3</v>
      </c>
      <c r="I32" s="20">
        <f t="shared" si="14"/>
        <v>-6.9305415526429492E-2</v>
      </c>
      <c r="J32" s="20">
        <f t="shared" si="14"/>
        <v>-8.5146225217857238E-2</v>
      </c>
      <c r="K32" s="20">
        <f t="shared" si="14"/>
        <v>0.15930599369085174</v>
      </c>
      <c r="L32" s="20">
        <f t="shared" si="14"/>
        <v>0.15664054961596358</v>
      </c>
      <c r="M32" s="34">
        <f t="shared" si="14"/>
        <v>2.7634621566411232E-2</v>
      </c>
      <c r="N32" s="34">
        <f t="shared" si="14"/>
        <v>1.6933906922174422E-2</v>
      </c>
      <c r="O32" s="20">
        <f t="shared" si="14"/>
        <v>-5.4075393487078023E-2</v>
      </c>
      <c r="P32" s="20">
        <f t="shared" si="14"/>
        <v>-9.402512886035351E-2</v>
      </c>
      <c r="Q32" s="20">
        <f t="shared" si="14"/>
        <v>0.16863713798977853</v>
      </c>
      <c r="R32" s="20">
        <f t="shared" si="14"/>
        <v>0.13912459103368999</v>
      </c>
      <c r="S32" s="34">
        <f t="shared" si="14"/>
        <v>4.6778287221923641E-2</v>
      </c>
      <c r="T32" s="34">
        <f t="shared" si="14"/>
        <v>1.1221208531184039E-2</v>
      </c>
    </row>
    <row r="33" spans="1:32" ht="21" customHeight="1" thickTop="1" x14ac:dyDescent="0.25">
      <c r="A33" s="3">
        <v>2023</v>
      </c>
      <c r="B33" s="17">
        <v>1</v>
      </c>
      <c r="C33" s="18">
        <v>7137</v>
      </c>
      <c r="D33" s="18">
        <v>14764</v>
      </c>
      <c r="E33" s="18">
        <v>1614</v>
      </c>
      <c r="F33" s="18">
        <v>3890</v>
      </c>
      <c r="G33" s="37">
        <v>8751</v>
      </c>
      <c r="H33" s="37">
        <v>18654</v>
      </c>
      <c r="I33" s="18">
        <v>7042</v>
      </c>
      <c r="J33" s="18">
        <v>13152</v>
      </c>
      <c r="K33" s="18">
        <v>1193</v>
      </c>
      <c r="L33" s="18">
        <v>2289</v>
      </c>
      <c r="M33" s="37">
        <v>8235</v>
      </c>
      <c r="N33" s="37">
        <v>15441</v>
      </c>
      <c r="O33" s="18">
        <v>14179</v>
      </c>
      <c r="P33" s="18">
        <v>27916</v>
      </c>
      <c r="Q33" s="18">
        <v>2807</v>
      </c>
      <c r="R33" s="18">
        <v>6179</v>
      </c>
      <c r="S33" s="37">
        <v>16986</v>
      </c>
      <c r="T33" s="37">
        <v>34095</v>
      </c>
    </row>
    <row r="34" spans="1:32" ht="21" customHeight="1" x14ac:dyDescent="0.25">
      <c r="A34" s="26">
        <v>2023</v>
      </c>
      <c r="B34" s="11">
        <v>2</v>
      </c>
      <c r="C34" s="12">
        <v>5504</v>
      </c>
      <c r="D34" s="12">
        <v>9432</v>
      </c>
      <c r="E34" s="12">
        <v>1707</v>
      </c>
      <c r="F34" s="12">
        <v>3609</v>
      </c>
      <c r="G34" s="36">
        <v>7211</v>
      </c>
      <c r="H34" s="36">
        <v>13041</v>
      </c>
      <c r="I34" s="12">
        <v>3520</v>
      </c>
      <c r="J34" s="12">
        <v>5935</v>
      </c>
      <c r="K34" s="12">
        <v>1357</v>
      </c>
      <c r="L34" s="12">
        <v>2335</v>
      </c>
      <c r="M34" s="36">
        <v>4877</v>
      </c>
      <c r="N34" s="36">
        <v>8270</v>
      </c>
      <c r="O34" s="12">
        <v>9024</v>
      </c>
      <c r="P34" s="12">
        <v>15367</v>
      </c>
      <c r="Q34" s="12">
        <v>3064</v>
      </c>
      <c r="R34" s="12">
        <v>5944</v>
      </c>
      <c r="S34" s="36">
        <v>12088</v>
      </c>
      <c r="T34" s="36">
        <v>21311</v>
      </c>
      <c r="X34" s="6"/>
      <c r="Y34" s="6"/>
      <c r="Z34" s="6"/>
      <c r="AA34" s="6"/>
      <c r="AB34" s="6"/>
      <c r="AC34" s="6"/>
      <c r="AD34" s="6"/>
      <c r="AE34" s="6"/>
      <c r="AF34" s="6"/>
    </row>
    <row r="35" spans="1:32" ht="21" customHeight="1" x14ac:dyDescent="0.25">
      <c r="A35" s="25">
        <v>2023</v>
      </c>
      <c r="B35" s="5">
        <v>3</v>
      </c>
      <c r="C35" s="2">
        <v>6567</v>
      </c>
      <c r="D35" s="2">
        <v>10832</v>
      </c>
      <c r="E35" s="2">
        <v>3068</v>
      </c>
      <c r="F35" s="2">
        <v>5174</v>
      </c>
      <c r="G35" s="36">
        <v>9635</v>
      </c>
      <c r="H35" s="36">
        <v>16006</v>
      </c>
      <c r="I35" s="2">
        <v>5443</v>
      </c>
      <c r="J35" s="2">
        <v>8905</v>
      </c>
      <c r="K35" s="2">
        <v>2594</v>
      </c>
      <c r="L35" s="2">
        <v>4023</v>
      </c>
      <c r="M35" s="36">
        <v>8037</v>
      </c>
      <c r="N35" s="36">
        <v>12928</v>
      </c>
      <c r="O35" s="2">
        <v>12010</v>
      </c>
      <c r="P35" s="2">
        <v>19737</v>
      </c>
      <c r="Q35" s="2">
        <v>5662</v>
      </c>
      <c r="R35" s="2">
        <v>9197</v>
      </c>
      <c r="S35" s="36">
        <v>17672</v>
      </c>
      <c r="T35" s="36">
        <v>28934</v>
      </c>
    </row>
    <row r="36" spans="1:32" ht="21" customHeight="1" x14ac:dyDescent="0.25">
      <c r="A36" s="26">
        <v>2023</v>
      </c>
      <c r="B36" s="11">
        <v>4</v>
      </c>
      <c r="C36" s="12">
        <v>9238</v>
      </c>
      <c r="D36" s="12">
        <v>14997</v>
      </c>
      <c r="E36" s="12">
        <v>8126</v>
      </c>
      <c r="F36" s="12">
        <v>12788</v>
      </c>
      <c r="G36" s="36">
        <v>17364</v>
      </c>
      <c r="H36" s="36">
        <v>27785</v>
      </c>
      <c r="I36" s="12">
        <v>10578</v>
      </c>
      <c r="J36" s="12">
        <v>18649</v>
      </c>
      <c r="K36" s="12">
        <v>7003</v>
      </c>
      <c r="L36" s="12">
        <v>11210</v>
      </c>
      <c r="M36" s="36">
        <v>17581</v>
      </c>
      <c r="N36" s="36">
        <v>29859</v>
      </c>
      <c r="O36" s="12">
        <v>19816</v>
      </c>
      <c r="P36" s="12">
        <v>33646</v>
      </c>
      <c r="Q36" s="12">
        <v>15129</v>
      </c>
      <c r="R36" s="12">
        <v>23998</v>
      </c>
      <c r="S36" s="36">
        <v>34945</v>
      </c>
      <c r="T36" s="36">
        <v>57644</v>
      </c>
    </row>
    <row r="37" spans="1:32" ht="21" customHeight="1" x14ac:dyDescent="0.25">
      <c r="A37" s="25">
        <v>2023</v>
      </c>
      <c r="B37" s="5">
        <v>5</v>
      </c>
      <c r="C37" s="2">
        <v>6571</v>
      </c>
      <c r="D37" s="2">
        <v>10486</v>
      </c>
      <c r="E37" s="2">
        <v>12375</v>
      </c>
      <c r="F37" s="2">
        <v>19847</v>
      </c>
      <c r="G37" s="36">
        <v>18946</v>
      </c>
      <c r="H37" s="36">
        <v>30333</v>
      </c>
      <c r="I37" s="2">
        <v>6791</v>
      </c>
      <c r="J37" s="2">
        <v>11436</v>
      </c>
      <c r="K37" s="2">
        <v>11074</v>
      </c>
      <c r="L37" s="2">
        <v>17677</v>
      </c>
      <c r="M37" s="36">
        <v>17865</v>
      </c>
      <c r="N37" s="36">
        <v>29113</v>
      </c>
      <c r="O37" s="2">
        <v>13362</v>
      </c>
      <c r="P37" s="2">
        <v>21922</v>
      </c>
      <c r="Q37" s="2">
        <v>23449</v>
      </c>
      <c r="R37" s="2">
        <v>37524</v>
      </c>
      <c r="S37" s="36">
        <v>36811</v>
      </c>
      <c r="T37" s="36">
        <v>59446</v>
      </c>
    </row>
    <row r="38" spans="1:32" ht="21" customHeight="1" x14ac:dyDescent="0.25">
      <c r="A38" s="26">
        <v>2023</v>
      </c>
      <c r="B38" s="11">
        <v>6</v>
      </c>
      <c r="C38" s="12">
        <v>8092</v>
      </c>
      <c r="D38" s="12">
        <v>12870</v>
      </c>
      <c r="E38" s="12">
        <v>11833</v>
      </c>
      <c r="F38" s="12">
        <v>19187</v>
      </c>
      <c r="G38" s="36">
        <v>19925</v>
      </c>
      <c r="H38" s="36">
        <v>32057</v>
      </c>
      <c r="I38" s="12">
        <v>10095</v>
      </c>
      <c r="J38" s="12">
        <v>15381</v>
      </c>
      <c r="K38" s="12">
        <v>10271</v>
      </c>
      <c r="L38" s="12">
        <v>16525</v>
      </c>
      <c r="M38" s="36">
        <v>20366</v>
      </c>
      <c r="N38" s="36">
        <v>31906</v>
      </c>
      <c r="O38" s="12">
        <v>18187</v>
      </c>
      <c r="P38" s="12">
        <v>28251</v>
      </c>
      <c r="Q38" s="12">
        <v>22104</v>
      </c>
      <c r="R38" s="12">
        <v>35712</v>
      </c>
      <c r="S38" s="36">
        <v>40291</v>
      </c>
      <c r="T38" s="36">
        <v>63963</v>
      </c>
    </row>
    <row r="39" spans="1:32" ht="21" customHeight="1" x14ac:dyDescent="0.25">
      <c r="A39" s="25">
        <v>2023</v>
      </c>
      <c r="B39" s="5">
        <v>7</v>
      </c>
      <c r="C39" s="2">
        <v>9638</v>
      </c>
      <c r="D39" s="2">
        <v>14481</v>
      </c>
      <c r="E39" s="2">
        <v>10783</v>
      </c>
      <c r="F39" s="2">
        <v>16522</v>
      </c>
      <c r="G39" s="36">
        <v>20421</v>
      </c>
      <c r="H39" s="36">
        <v>31003</v>
      </c>
      <c r="I39" s="2">
        <v>12003</v>
      </c>
      <c r="J39" s="2">
        <v>17275</v>
      </c>
      <c r="K39" s="2">
        <v>9568</v>
      </c>
      <c r="L39" s="2">
        <v>14636</v>
      </c>
      <c r="M39" s="36">
        <v>21571</v>
      </c>
      <c r="N39" s="36">
        <v>31911</v>
      </c>
      <c r="O39" s="2">
        <v>21641</v>
      </c>
      <c r="P39" s="2">
        <v>31756</v>
      </c>
      <c r="Q39" s="2">
        <v>20351</v>
      </c>
      <c r="R39" s="2">
        <v>31158</v>
      </c>
      <c r="S39" s="36">
        <v>41992</v>
      </c>
      <c r="T39" s="36">
        <v>62914</v>
      </c>
    </row>
    <row r="40" spans="1:32" ht="21" customHeight="1" x14ac:dyDescent="0.25">
      <c r="A40" s="26">
        <v>2023</v>
      </c>
      <c r="B40" s="11">
        <v>8</v>
      </c>
      <c r="C40" s="12">
        <v>13447</v>
      </c>
      <c r="D40" s="12">
        <v>21588</v>
      </c>
      <c r="E40" s="12">
        <v>9560</v>
      </c>
      <c r="F40" s="12">
        <v>14939</v>
      </c>
      <c r="G40" s="36">
        <v>23007</v>
      </c>
      <c r="H40" s="36">
        <v>36527</v>
      </c>
      <c r="I40" s="12">
        <v>20204</v>
      </c>
      <c r="J40" s="12">
        <v>29476</v>
      </c>
      <c r="K40" s="12">
        <v>9445</v>
      </c>
      <c r="L40" s="12">
        <v>14429</v>
      </c>
      <c r="M40" s="36">
        <v>29649</v>
      </c>
      <c r="N40" s="36">
        <v>43905</v>
      </c>
      <c r="O40" s="12">
        <v>33651</v>
      </c>
      <c r="P40" s="12">
        <v>51064</v>
      </c>
      <c r="Q40" s="12">
        <v>19005</v>
      </c>
      <c r="R40" s="12">
        <v>29368</v>
      </c>
      <c r="S40" s="36">
        <v>52656</v>
      </c>
      <c r="T40" s="36">
        <v>80432</v>
      </c>
    </row>
    <row r="41" spans="1:32" ht="21" customHeight="1" x14ac:dyDescent="0.25">
      <c r="A41" s="25">
        <v>2023</v>
      </c>
      <c r="B41" s="5">
        <v>9</v>
      </c>
      <c r="C41" s="2">
        <v>8004</v>
      </c>
      <c r="D41" s="2">
        <v>13075</v>
      </c>
      <c r="E41" s="2">
        <v>15713</v>
      </c>
      <c r="F41" s="2">
        <v>25340</v>
      </c>
      <c r="G41" s="36">
        <v>23717</v>
      </c>
      <c r="H41" s="36">
        <v>38415</v>
      </c>
      <c r="I41" s="2">
        <v>10371</v>
      </c>
      <c r="J41" s="2">
        <v>16187</v>
      </c>
      <c r="K41" s="2">
        <v>14519</v>
      </c>
      <c r="L41" s="2">
        <v>22762</v>
      </c>
      <c r="M41" s="36">
        <v>24890</v>
      </c>
      <c r="N41" s="36">
        <v>38949</v>
      </c>
      <c r="O41" s="2">
        <v>18375</v>
      </c>
      <c r="P41" s="2">
        <v>29262</v>
      </c>
      <c r="Q41" s="2">
        <v>30232</v>
      </c>
      <c r="R41" s="2">
        <v>48102</v>
      </c>
      <c r="S41" s="36">
        <v>48607</v>
      </c>
      <c r="T41" s="36">
        <v>77364</v>
      </c>
    </row>
    <row r="42" spans="1:32" ht="21" customHeight="1" x14ac:dyDescent="0.25">
      <c r="A42" s="26">
        <v>2023</v>
      </c>
      <c r="B42" s="11">
        <v>10</v>
      </c>
      <c r="C42" s="12">
        <v>7867</v>
      </c>
      <c r="D42" s="12">
        <v>12551</v>
      </c>
      <c r="E42" s="12">
        <v>13302</v>
      </c>
      <c r="F42" s="12">
        <v>21542</v>
      </c>
      <c r="G42" s="36">
        <v>21169</v>
      </c>
      <c r="H42" s="36">
        <v>34093</v>
      </c>
      <c r="I42" s="12">
        <v>7966</v>
      </c>
      <c r="J42" s="12">
        <v>12726</v>
      </c>
      <c r="K42" s="12">
        <v>10974</v>
      </c>
      <c r="L42" s="12">
        <v>17287</v>
      </c>
      <c r="M42" s="36">
        <v>18940</v>
      </c>
      <c r="N42" s="36">
        <v>30013</v>
      </c>
      <c r="O42" s="12">
        <v>15833</v>
      </c>
      <c r="P42" s="12">
        <v>25277</v>
      </c>
      <c r="Q42" s="12">
        <v>24276</v>
      </c>
      <c r="R42" s="12">
        <v>38829</v>
      </c>
      <c r="S42" s="36">
        <v>40109</v>
      </c>
      <c r="T42" s="36">
        <v>64106</v>
      </c>
    </row>
    <row r="43" spans="1:32" ht="21" customHeight="1" x14ac:dyDescent="0.25">
      <c r="A43" s="25">
        <v>2023</v>
      </c>
      <c r="B43" s="5">
        <v>11</v>
      </c>
      <c r="C43" s="2">
        <v>7275</v>
      </c>
      <c r="D43" s="2">
        <v>11824</v>
      </c>
      <c r="E43" s="2">
        <v>3927</v>
      </c>
      <c r="F43" s="2">
        <v>6290</v>
      </c>
      <c r="G43" s="36">
        <v>11202</v>
      </c>
      <c r="H43" s="36">
        <v>18114</v>
      </c>
      <c r="I43" s="2">
        <v>5814</v>
      </c>
      <c r="J43" s="2">
        <v>9705</v>
      </c>
      <c r="K43" s="2">
        <v>2481</v>
      </c>
      <c r="L43" s="2">
        <v>4038</v>
      </c>
      <c r="M43" s="36">
        <v>8295</v>
      </c>
      <c r="N43" s="36">
        <v>13743</v>
      </c>
      <c r="O43" s="2">
        <v>13089</v>
      </c>
      <c r="P43" s="2">
        <v>21529</v>
      </c>
      <c r="Q43" s="2">
        <v>6408</v>
      </c>
      <c r="R43" s="2">
        <v>10328</v>
      </c>
      <c r="S43" s="36">
        <v>19497</v>
      </c>
      <c r="T43" s="36">
        <v>31857</v>
      </c>
    </row>
    <row r="44" spans="1:32" ht="21" customHeight="1" thickBot="1" x14ac:dyDescent="0.3">
      <c r="A44" s="46">
        <v>2023</v>
      </c>
      <c r="B44" s="47">
        <v>12</v>
      </c>
      <c r="C44" s="48">
        <v>12349</v>
      </c>
      <c r="D44" s="48">
        <v>19394</v>
      </c>
      <c r="E44" s="48">
        <v>2306</v>
      </c>
      <c r="F44" s="48">
        <v>4052</v>
      </c>
      <c r="G44" s="49">
        <v>14655</v>
      </c>
      <c r="H44" s="49">
        <v>23446</v>
      </c>
      <c r="I44" s="48">
        <v>11261</v>
      </c>
      <c r="J44" s="48">
        <v>18468</v>
      </c>
      <c r="K44" s="48">
        <v>1307</v>
      </c>
      <c r="L44" s="48">
        <v>2334</v>
      </c>
      <c r="M44" s="49">
        <v>12568</v>
      </c>
      <c r="N44" s="49">
        <v>20802</v>
      </c>
      <c r="O44" s="48">
        <v>23610</v>
      </c>
      <c r="P44" s="48">
        <v>37862</v>
      </c>
      <c r="Q44" s="48">
        <v>3613</v>
      </c>
      <c r="R44" s="48">
        <v>6386</v>
      </c>
      <c r="S44" s="49">
        <v>27223</v>
      </c>
      <c r="T44" s="49">
        <v>44248</v>
      </c>
    </row>
    <row r="45" spans="1:32" ht="21" customHeight="1" x14ac:dyDescent="0.25">
      <c r="A45" s="101" t="s">
        <v>206</v>
      </c>
      <c r="B45" s="101"/>
      <c r="C45" s="40">
        <f>SUM(C33:C44)</f>
        <v>101689</v>
      </c>
      <c r="D45" s="40">
        <f t="shared" ref="D45:T45" si="15">SUM(D33:D44)</f>
        <v>166294</v>
      </c>
      <c r="E45" s="40">
        <f t="shared" si="15"/>
        <v>94314</v>
      </c>
      <c r="F45" s="40">
        <f t="shared" si="15"/>
        <v>153180</v>
      </c>
      <c r="G45" s="41">
        <f t="shared" si="15"/>
        <v>196003</v>
      </c>
      <c r="H45" s="41">
        <f t="shared" si="15"/>
        <v>319474</v>
      </c>
      <c r="I45" s="40">
        <f t="shared" si="15"/>
        <v>111088</v>
      </c>
      <c r="J45" s="40">
        <f t="shared" si="15"/>
        <v>177295</v>
      </c>
      <c r="K45" s="40">
        <f t="shared" si="15"/>
        <v>81786</v>
      </c>
      <c r="L45" s="40">
        <f t="shared" si="15"/>
        <v>129545</v>
      </c>
      <c r="M45" s="41">
        <f t="shared" si="15"/>
        <v>192874</v>
      </c>
      <c r="N45" s="41">
        <f t="shared" si="15"/>
        <v>306840</v>
      </c>
      <c r="O45" s="40">
        <f t="shared" si="15"/>
        <v>212777</v>
      </c>
      <c r="P45" s="40">
        <f t="shared" si="15"/>
        <v>343589</v>
      </c>
      <c r="Q45" s="40">
        <f t="shared" si="15"/>
        <v>176100</v>
      </c>
      <c r="R45" s="40">
        <f t="shared" si="15"/>
        <v>282725</v>
      </c>
      <c r="S45" s="41">
        <f t="shared" si="15"/>
        <v>388877</v>
      </c>
      <c r="T45" s="41">
        <f t="shared" si="15"/>
        <v>626314</v>
      </c>
    </row>
    <row r="46" spans="1:32" ht="21" customHeight="1" thickBot="1" x14ac:dyDescent="0.3">
      <c r="A46" s="100" t="s">
        <v>207</v>
      </c>
      <c r="B46" s="100"/>
      <c r="C46" s="20">
        <f t="shared" ref="C46:T46" si="16">(C45-C59)/C59</f>
        <v>3.8734588393924227E-2</v>
      </c>
      <c r="D46" s="20">
        <f t="shared" si="16"/>
        <v>-4.9466127077760248E-2</v>
      </c>
      <c r="E46" s="20">
        <f t="shared" si="16"/>
        <v>0.39243795491119543</v>
      </c>
      <c r="F46" s="20">
        <f t="shared" si="16"/>
        <v>0.31143891852092842</v>
      </c>
      <c r="G46" s="34">
        <f t="shared" si="16"/>
        <v>0.18337861498520799</v>
      </c>
      <c r="H46" s="34">
        <f t="shared" si="16"/>
        <v>9.5022810547350303E-2</v>
      </c>
      <c r="I46" s="20">
        <f t="shared" si="16"/>
        <v>0.13999548467869385</v>
      </c>
      <c r="J46" s="20">
        <f t="shared" si="16"/>
        <v>0.12336448598130841</v>
      </c>
      <c r="K46" s="20">
        <f t="shared" si="16"/>
        <v>0.53125760611110073</v>
      </c>
      <c r="L46" s="20">
        <f t="shared" si="16"/>
        <v>0.47686853025673764</v>
      </c>
      <c r="M46" s="34">
        <f t="shared" si="16"/>
        <v>0.27852204405496594</v>
      </c>
      <c r="N46" s="34">
        <f t="shared" si="16"/>
        <v>0.24964873483450828</v>
      </c>
      <c r="O46" s="20">
        <f t="shared" si="16"/>
        <v>8.9248143009987554E-2</v>
      </c>
      <c r="P46" s="20">
        <f t="shared" si="16"/>
        <v>3.2502636932683841E-2</v>
      </c>
      <c r="Q46" s="20">
        <f t="shared" si="16"/>
        <v>0.45364194677408703</v>
      </c>
      <c r="R46" s="20">
        <f t="shared" si="16"/>
        <v>0.38238990020487096</v>
      </c>
      <c r="S46" s="34">
        <f t="shared" si="16"/>
        <v>0.2287297740507509</v>
      </c>
      <c r="T46" s="34">
        <f t="shared" si="16"/>
        <v>0.16568644238142388</v>
      </c>
    </row>
    <row r="47" spans="1:32" ht="21" customHeight="1" thickTop="1" x14ac:dyDescent="0.25">
      <c r="A47" s="3" t="s">
        <v>6</v>
      </c>
      <c r="B47" s="17">
        <v>1</v>
      </c>
      <c r="C47" s="18">
        <v>5697</v>
      </c>
      <c r="D47" s="18">
        <v>9304</v>
      </c>
      <c r="E47" s="18">
        <v>532</v>
      </c>
      <c r="F47" s="18">
        <v>961</v>
      </c>
      <c r="G47" s="37">
        <v>6229</v>
      </c>
      <c r="H47" s="37">
        <v>10265</v>
      </c>
      <c r="I47" s="18">
        <v>4276</v>
      </c>
      <c r="J47" s="18">
        <v>8128</v>
      </c>
      <c r="K47" s="18">
        <v>591</v>
      </c>
      <c r="L47" s="18">
        <v>990</v>
      </c>
      <c r="M47" s="37">
        <v>4867</v>
      </c>
      <c r="N47" s="37">
        <v>9118</v>
      </c>
      <c r="O47" s="18">
        <v>9973</v>
      </c>
      <c r="P47" s="18">
        <v>17432</v>
      </c>
      <c r="Q47" s="18">
        <v>1123</v>
      </c>
      <c r="R47" s="18">
        <v>1951</v>
      </c>
      <c r="S47" s="37">
        <v>11096</v>
      </c>
      <c r="T47" s="37">
        <v>19383</v>
      </c>
    </row>
    <row r="48" spans="1:32" ht="21" customHeight="1" x14ac:dyDescent="0.25">
      <c r="A48" s="26" t="s">
        <v>6</v>
      </c>
      <c r="B48" s="11">
        <v>2</v>
      </c>
      <c r="C48" s="12">
        <v>6102</v>
      </c>
      <c r="D48" s="12">
        <v>8502</v>
      </c>
      <c r="E48" s="12">
        <v>821</v>
      </c>
      <c r="F48" s="12">
        <v>1399</v>
      </c>
      <c r="G48" s="36">
        <v>6923</v>
      </c>
      <c r="H48" s="36">
        <v>9901</v>
      </c>
      <c r="I48" s="12">
        <v>3673</v>
      </c>
      <c r="J48" s="12">
        <v>5536</v>
      </c>
      <c r="K48" s="12">
        <v>653</v>
      </c>
      <c r="L48" s="12">
        <v>1056</v>
      </c>
      <c r="M48" s="36">
        <v>4326</v>
      </c>
      <c r="N48" s="36">
        <v>6592</v>
      </c>
      <c r="O48" s="12">
        <v>9775</v>
      </c>
      <c r="P48" s="12">
        <v>14038</v>
      </c>
      <c r="Q48" s="12">
        <v>1474</v>
      </c>
      <c r="R48" s="12">
        <v>2455</v>
      </c>
      <c r="S48" s="36">
        <v>11249</v>
      </c>
      <c r="T48" s="36">
        <v>16493</v>
      </c>
    </row>
    <row r="49" spans="1:20" ht="21" customHeight="1" x14ac:dyDescent="0.25">
      <c r="A49" s="25" t="s">
        <v>6</v>
      </c>
      <c r="B49" s="5">
        <v>3</v>
      </c>
      <c r="C49" s="2">
        <v>6002</v>
      </c>
      <c r="D49" s="2">
        <v>10357</v>
      </c>
      <c r="E49" s="2">
        <v>1890</v>
      </c>
      <c r="F49" s="2">
        <v>3145</v>
      </c>
      <c r="G49" s="36">
        <v>7892</v>
      </c>
      <c r="H49" s="36">
        <v>13502</v>
      </c>
      <c r="I49" s="2">
        <v>3895</v>
      </c>
      <c r="J49" s="2">
        <v>6525</v>
      </c>
      <c r="K49" s="2">
        <v>1451</v>
      </c>
      <c r="L49" s="2">
        <v>2583</v>
      </c>
      <c r="M49" s="36">
        <v>5346</v>
      </c>
      <c r="N49" s="36">
        <v>9108</v>
      </c>
      <c r="O49" s="2">
        <v>9897</v>
      </c>
      <c r="P49" s="2">
        <v>16882</v>
      </c>
      <c r="Q49" s="2">
        <v>3341</v>
      </c>
      <c r="R49" s="2">
        <v>5728</v>
      </c>
      <c r="S49" s="36">
        <v>13238</v>
      </c>
      <c r="T49" s="36">
        <v>22610</v>
      </c>
    </row>
    <row r="50" spans="1:20" ht="21" customHeight="1" x14ac:dyDescent="0.25">
      <c r="A50" s="26" t="s">
        <v>6</v>
      </c>
      <c r="B50" s="11">
        <v>4</v>
      </c>
      <c r="C50" s="12">
        <v>8760</v>
      </c>
      <c r="D50" s="12">
        <v>15747</v>
      </c>
      <c r="E50" s="12">
        <v>5125</v>
      </c>
      <c r="F50" s="12">
        <v>8606</v>
      </c>
      <c r="G50" s="36">
        <v>13885</v>
      </c>
      <c r="H50" s="36">
        <v>24353</v>
      </c>
      <c r="I50" s="12">
        <v>8701</v>
      </c>
      <c r="J50" s="12">
        <v>15084</v>
      </c>
      <c r="K50" s="12">
        <v>4544</v>
      </c>
      <c r="L50" s="12">
        <v>7508</v>
      </c>
      <c r="M50" s="36">
        <v>13245</v>
      </c>
      <c r="N50" s="36">
        <v>22592</v>
      </c>
      <c r="O50" s="12">
        <v>17461</v>
      </c>
      <c r="P50" s="12">
        <v>30831</v>
      </c>
      <c r="Q50" s="12">
        <v>9669</v>
      </c>
      <c r="R50" s="12">
        <v>16114</v>
      </c>
      <c r="S50" s="36">
        <v>27130</v>
      </c>
      <c r="T50" s="36">
        <v>46945</v>
      </c>
    </row>
    <row r="51" spans="1:20" ht="21" customHeight="1" x14ac:dyDescent="0.25">
      <c r="A51" s="25" t="s">
        <v>6</v>
      </c>
      <c r="B51" s="5">
        <v>5</v>
      </c>
      <c r="C51" s="2">
        <v>7026</v>
      </c>
      <c r="D51" s="2">
        <v>14856</v>
      </c>
      <c r="E51" s="2">
        <v>8541</v>
      </c>
      <c r="F51" s="2">
        <v>15377</v>
      </c>
      <c r="G51" s="36">
        <v>15567</v>
      </c>
      <c r="H51" s="36">
        <v>30233</v>
      </c>
      <c r="I51" s="2">
        <v>7223</v>
      </c>
      <c r="J51" s="2">
        <v>12801</v>
      </c>
      <c r="K51" s="2">
        <v>6702</v>
      </c>
      <c r="L51" s="2">
        <v>11566</v>
      </c>
      <c r="M51" s="36">
        <v>13925</v>
      </c>
      <c r="N51" s="36">
        <v>24367</v>
      </c>
      <c r="O51" s="2">
        <v>14249</v>
      </c>
      <c r="P51" s="2">
        <v>27657</v>
      </c>
      <c r="Q51" s="2">
        <v>15243</v>
      </c>
      <c r="R51" s="2">
        <v>26943</v>
      </c>
      <c r="S51" s="36">
        <v>29492</v>
      </c>
      <c r="T51" s="36">
        <v>54600</v>
      </c>
    </row>
    <row r="52" spans="1:20" ht="21" customHeight="1" x14ac:dyDescent="0.25">
      <c r="A52" s="26" t="s">
        <v>6</v>
      </c>
      <c r="B52" s="11">
        <v>6</v>
      </c>
      <c r="C52" s="12">
        <v>7676</v>
      </c>
      <c r="D52" s="12">
        <v>13714</v>
      </c>
      <c r="E52" s="12">
        <v>8508</v>
      </c>
      <c r="F52" s="12">
        <v>14203</v>
      </c>
      <c r="G52" s="36">
        <v>16184</v>
      </c>
      <c r="H52" s="36">
        <v>27917</v>
      </c>
      <c r="I52" s="12">
        <v>9159</v>
      </c>
      <c r="J52" s="12">
        <v>14336</v>
      </c>
      <c r="K52" s="12">
        <v>7029</v>
      </c>
      <c r="L52" s="12">
        <v>11507</v>
      </c>
      <c r="M52" s="36">
        <v>16188</v>
      </c>
      <c r="N52" s="36">
        <v>25843</v>
      </c>
      <c r="O52" s="12">
        <v>16835</v>
      </c>
      <c r="P52" s="12">
        <v>28050</v>
      </c>
      <c r="Q52" s="12">
        <v>15537</v>
      </c>
      <c r="R52" s="12">
        <v>25710</v>
      </c>
      <c r="S52" s="36">
        <v>32372</v>
      </c>
      <c r="T52" s="36">
        <v>53760</v>
      </c>
    </row>
    <row r="53" spans="1:20" ht="21" customHeight="1" x14ac:dyDescent="0.25">
      <c r="A53" s="25" t="s">
        <v>6</v>
      </c>
      <c r="B53" s="5">
        <v>7</v>
      </c>
      <c r="C53" s="2">
        <v>8478</v>
      </c>
      <c r="D53" s="2">
        <v>14269</v>
      </c>
      <c r="E53" s="2">
        <v>8388</v>
      </c>
      <c r="F53" s="2">
        <v>13933</v>
      </c>
      <c r="G53" s="36">
        <v>16866</v>
      </c>
      <c r="H53" s="36">
        <v>28202</v>
      </c>
      <c r="I53" s="2">
        <v>10954</v>
      </c>
      <c r="J53" s="2">
        <v>15549</v>
      </c>
      <c r="K53" s="2">
        <v>6599</v>
      </c>
      <c r="L53" s="2">
        <v>10579</v>
      </c>
      <c r="M53" s="36">
        <v>17553</v>
      </c>
      <c r="N53" s="36">
        <v>26128</v>
      </c>
      <c r="O53" s="2">
        <v>19432</v>
      </c>
      <c r="P53" s="2">
        <v>29818</v>
      </c>
      <c r="Q53" s="2">
        <v>14987</v>
      </c>
      <c r="R53" s="2">
        <v>24512</v>
      </c>
      <c r="S53" s="36">
        <v>34419</v>
      </c>
      <c r="T53" s="36">
        <v>54330</v>
      </c>
    </row>
    <row r="54" spans="1:20" ht="21" customHeight="1" x14ac:dyDescent="0.25">
      <c r="A54" s="26" t="s">
        <v>6</v>
      </c>
      <c r="B54" s="11">
        <v>8</v>
      </c>
      <c r="C54" s="12">
        <v>13801</v>
      </c>
      <c r="D54" s="12">
        <v>22174</v>
      </c>
      <c r="E54" s="12">
        <v>7293</v>
      </c>
      <c r="F54" s="12">
        <v>11640</v>
      </c>
      <c r="G54" s="36">
        <v>21094</v>
      </c>
      <c r="H54" s="36">
        <v>33814</v>
      </c>
      <c r="I54" s="12">
        <v>18875</v>
      </c>
      <c r="J54" s="12">
        <v>28026</v>
      </c>
      <c r="K54" s="12">
        <v>6569</v>
      </c>
      <c r="L54" s="12">
        <v>10593</v>
      </c>
      <c r="M54" s="36">
        <v>25444</v>
      </c>
      <c r="N54" s="36">
        <v>38619</v>
      </c>
      <c r="O54" s="12">
        <v>32676</v>
      </c>
      <c r="P54" s="12">
        <v>50200</v>
      </c>
      <c r="Q54" s="12">
        <v>13862</v>
      </c>
      <c r="R54" s="12">
        <v>22233</v>
      </c>
      <c r="S54" s="36">
        <v>46538</v>
      </c>
      <c r="T54" s="36">
        <v>72433</v>
      </c>
    </row>
    <row r="55" spans="1:20" ht="21" customHeight="1" x14ac:dyDescent="0.25">
      <c r="A55" s="25" t="s">
        <v>6</v>
      </c>
      <c r="B55" s="5">
        <v>9</v>
      </c>
      <c r="C55" s="2">
        <v>8382</v>
      </c>
      <c r="D55" s="2">
        <v>14994</v>
      </c>
      <c r="E55" s="2">
        <v>12333</v>
      </c>
      <c r="F55" s="2">
        <v>20078</v>
      </c>
      <c r="G55" s="36">
        <v>20715</v>
      </c>
      <c r="H55" s="36">
        <v>35072</v>
      </c>
      <c r="I55" s="2">
        <v>10123</v>
      </c>
      <c r="J55" s="2">
        <v>15528</v>
      </c>
      <c r="K55" s="2">
        <v>9607</v>
      </c>
      <c r="L55" s="2">
        <v>15217</v>
      </c>
      <c r="M55" s="36">
        <v>19730</v>
      </c>
      <c r="N55" s="36">
        <v>30745</v>
      </c>
      <c r="O55" s="2">
        <v>18505</v>
      </c>
      <c r="P55" s="2">
        <v>30522</v>
      </c>
      <c r="Q55" s="2">
        <v>21940</v>
      </c>
      <c r="R55" s="2">
        <v>35295</v>
      </c>
      <c r="S55" s="36">
        <v>40445</v>
      </c>
      <c r="T55" s="36">
        <v>65817</v>
      </c>
    </row>
    <row r="56" spans="1:20" ht="21" customHeight="1" x14ac:dyDescent="0.25">
      <c r="A56" s="26" t="s">
        <v>6</v>
      </c>
      <c r="B56" s="11">
        <v>10</v>
      </c>
      <c r="C56" s="12">
        <v>9717</v>
      </c>
      <c r="D56" s="12">
        <v>18992</v>
      </c>
      <c r="E56" s="12">
        <v>9500</v>
      </c>
      <c r="F56" s="12">
        <v>16518</v>
      </c>
      <c r="G56" s="36">
        <v>19217</v>
      </c>
      <c r="H56" s="36">
        <v>35510</v>
      </c>
      <c r="I56" s="12">
        <v>8452</v>
      </c>
      <c r="J56" s="12">
        <v>14768</v>
      </c>
      <c r="K56" s="12">
        <v>6709</v>
      </c>
      <c r="L56" s="12">
        <v>10896</v>
      </c>
      <c r="M56" s="36">
        <v>15161</v>
      </c>
      <c r="N56" s="36">
        <v>25664</v>
      </c>
      <c r="O56" s="12">
        <v>18169</v>
      </c>
      <c r="P56" s="12">
        <v>33760</v>
      </c>
      <c r="Q56" s="12">
        <v>16209</v>
      </c>
      <c r="R56" s="12">
        <v>27414</v>
      </c>
      <c r="S56" s="36">
        <v>34378</v>
      </c>
      <c r="T56" s="36">
        <v>61174</v>
      </c>
    </row>
    <row r="57" spans="1:20" ht="21" customHeight="1" x14ac:dyDescent="0.25">
      <c r="A57" s="25" t="s">
        <v>6</v>
      </c>
      <c r="B57" s="5">
        <v>11</v>
      </c>
      <c r="C57" s="2">
        <v>6088</v>
      </c>
      <c r="D57" s="2">
        <v>13092</v>
      </c>
      <c r="E57" s="2">
        <v>2996</v>
      </c>
      <c r="F57" s="2">
        <v>6719</v>
      </c>
      <c r="G57" s="36">
        <v>9084</v>
      </c>
      <c r="H57" s="36">
        <v>19811</v>
      </c>
      <c r="I57" s="2">
        <v>3645</v>
      </c>
      <c r="J57" s="2">
        <v>7068</v>
      </c>
      <c r="K57" s="2">
        <v>1830</v>
      </c>
      <c r="L57" s="2">
        <v>3227</v>
      </c>
      <c r="M57" s="36">
        <v>5475</v>
      </c>
      <c r="N57" s="36">
        <v>10295</v>
      </c>
      <c r="O57" s="2">
        <v>9733</v>
      </c>
      <c r="P57" s="2">
        <v>20160</v>
      </c>
      <c r="Q57" s="2">
        <v>4826</v>
      </c>
      <c r="R57" s="2">
        <v>9946</v>
      </c>
      <c r="S57" s="36">
        <v>14559</v>
      </c>
      <c r="T57" s="36">
        <v>30106</v>
      </c>
    </row>
    <row r="58" spans="1:20" ht="21" customHeight="1" thickBot="1" x14ac:dyDescent="0.3">
      <c r="A58" s="46" t="s">
        <v>6</v>
      </c>
      <c r="B58" s="47">
        <v>12</v>
      </c>
      <c r="C58" s="48">
        <v>10168</v>
      </c>
      <c r="D58" s="48">
        <v>18947</v>
      </c>
      <c r="E58" s="48">
        <v>1806</v>
      </c>
      <c r="F58" s="48">
        <v>4224</v>
      </c>
      <c r="G58" s="49">
        <v>11974</v>
      </c>
      <c r="H58" s="49">
        <v>23171</v>
      </c>
      <c r="I58" s="48">
        <v>8470</v>
      </c>
      <c r="J58" s="48">
        <v>14476</v>
      </c>
      <c r="K58" s="48">
        <v>1127</v>
      </c>
      <c r="L58" s="48">
        <v>1994</v>
      </c>
      <c r="M58" s="49">
        <v>9597</v>
      </c>
      <c r="N58" s="49">
        <v>16470</v>
      </c>
      <c r="O58" s="48">
        <v>18638</v>
      </c>
      <c r="P58" s="48">
        <v>33423</v>
      </c>
      <c r="Q58" s="48">
        <v>2933</v>
      </c>
      <c r="R58" s="48">
        <v>6218</v>
      </c>
      <c r="S58" s="49">
        <v>21571</v>
      </c>
      <c r="T58" s="49">
        <v>39641</v>
      </c>
    </row>
    <row r="59" spans="1:20" ht="21" customHeight="1" x14ac:dyDescent="0.25">
      <c r="A59" s="101" t="s">
        <v>11</v>
      </c>
      <c r="B59" s="101"/>
      <c r="C59" s="40">
        <f>SUM(C47:C58)</f>
        <v>97897</v>
      </c>
      <c r="D59" s="40">
        <f t="shared" ref="D59" si="17">SUM(D47:D58)</f>
        <v>174948</v>
      </c>
      <c r="E59" s="40">
        <f t="shared" ref="E59" si="18">SUM(E47:E58)</f>
        <v>67733</v>
      </c>
      <c r="F59" s="40">
        <f t="shared" ref="F59" si="19">SUM(F47:F58)</f>
        <v>116803</v>
      </c>
      <c r="G59" s="41">
        <f t="shared" ref="G59" si="20">SUM(G47:G58)</f>
        <v>165630</v>
      </c>
      <c r="H59" s="41">
        <f t="shared" ref="H59" si="21">SUM(H47:H58)</f>
        <v>291751</v>
      </c>
      <c r="I59" s="40">
        <f t="shared" ref="I59" si="22">SUM(I47:I58)</f>
        <v>97446</v>
      </c>
      <c r="J59" s="40">
        <f t="shared" ref="J59" si="23">SUM(J47:J58)</f>
        <v>157825</v>
      </c>
      <c r="K59" s="40">
        <f t="shared" ref="K59" si="24">SUM(K47:K58)</f>
        <v>53411</v>
      </c>
      <c r="L59" s="40">
        <f t="shared" ref="L59" si="25">SUM(L47:L58)</f>
        <v>87716</v>
      </c>
      <c r="M59" s="41">
        <f t="shared" ref="M59" si="26">SUM(M47:M58)</f>
        <v>150857</v>
      </c>
      <c r="N59" s="41">
        <f t="shared" ref="N59" si="27">SUM(N47:N58)</f>
        <v>245541</v>
      </c>
      <c r="O59" s="40">
        <f t="shared" ref="O59" si="28">SUM(O47:O58)</f>
        <v>195343</v>
      </c>
      <c r="P59" s="40">
        <f t="shared" ref="P59" si="29">SUM(P47:P58)</f>
        <v>332773</v>
      </c>
      <c r="Q59" s="40">
        <f t="shared" ref="Q59" si="30">SUM(Q47:Q58)</f>
        <v>121144</v>
      </c>
      <c r="R59" s="40">
        <f t="shared" ref="R59" si="31">SUM(R47:R58)</f>
        <v>204519</v>
      </c>
      <c r="S59" s="41">
        <f t="shared" ref="S59" si="32">SUM(S47:S58)</f>
        <v>316487</v>
      </c>
      <c r="T59" s="41">
        <f t="shared" ref="T59" si="33">SUM(T47:T58)</f>
        <v>537292</v>
      </c>
    </row>
    <row r="60" spans="1:20" ht="21" customHeight="1" thickBot="1" x14ac:dyDescent="0.3">
      <c r="A60" s="100" t="s">
        <v>208</v>
      </c>
      <c r="B60" s="100"/>
      <c r="C60" s="20">
        <f>(C59-C73)/C73</f>
        <v>0.15387426038990124</v>
      </c>
      <c r="D60" s="20">
        <f t="shared" ref="D60:T60" si="34">(D59-D73)/D73</f>
        <v>0.24959286877517786</v>
      </c>
      <c r="E60" s="20">
        <f t="shared" si="34"/>
        <v>1.8078182647266094</v>
      </c>
      <c r="F60" s="20">
        <f t="shared" si="34"/>
        <v>1.9688381668911878</v>
      </c>
      <c r="G60" s="34">
        <f t="shared" si="34"/>
        <v>0.52002936722800897</v>
      </c>
      <c r="H60" s="34">
        <f t="shared" si="34"/>
        <v>0.62674034134945111</v>
      </c>
      <c r="I60" s="20">
        <f t="shared" si="34"/>
        <v>0.15348011363636363</v>
      </c>
      <c r="J60" s="20">
        <f t="shared" si="34"/>
        <v>0.1735684064156808</v>
      </c>
      <c r="K60" s="20">
        <f t="shared" si="34"/>
        <v>1.5772534259795405</v>
      </c>
      <c r="L60" s="20">
        <f t="shared" si="34"/>
        <v>1.7973339286283765</v>
      </c>
      <c r="M60" s="34">
        <f t="shared" si="34"/>
        <v>0.4339473784266758</v>
      </c>
      <c r="N60" s="34">
        <f t="shared" si="34"/>
        <v>0.48058972503617947</v>
      </c>
      <c r="O60" s="20">
        <f t="shared" si="34"/>
        <v>0.15367760834386554</v>
      </c>
      <c r="P60" s="20">
        <f t="shared" si="34"/>
        <v>0.21234521124862016</v>
      </c>
      <c r="Q60" s="20">
        <f t="shared" si="34"/>
        <v>1.7012732178295091</v>
      </c>
      <c r="R60" s="20">
        <f t="shared" si="34"/>
        <v>1.8927722772277227</v>
      </c>
      <c r="S60" s="34">
        <f t="shared" si="34"/>
        <v>0.4777442113471137</v>
      </c>
      <c r="T60" s="34">
        <f t="shared" si="34"/>
        <v>0.55652443458183531</v>
      </c>
    </row>
    <row r="61" spans="1:20" ht="21" customHeight="1" thickTop="1" x14ac:dyDescent="0.25">
      <c r="A61" s="3" t="s">
        <v>5</v>
      </c>
      <c r="B61" s="17">
        <v>1</v>
      </c>
      <c r="C61" s="18">
        <v>557</v>
      </c>
      <c r="D61" s="18">
        <v>1005</v>
      </c>
      <c r="E61" s="18">
        <v>15</v>
      </c>
      <c r="F61" s="18">
        <v>27</v>
      </c>
      <c r="G61" s="37">
        <v>572</v>
      </c>
      <c r="H61" s="37">
        <v>1032</v>
      </c>
      <c r="I61" s="18">
        <v>346</v>
      </c>
      <c r="J61" s="18">
        <v>995</v>
      </c>
      <c r="K61" s="18">
        <v>11</v>
      </c>
      <c r="L61" s="18">
        <v>20</v>
      </c>
      <c r="M61" s="37">
        <v>357</v>
      </c>
      <c r="N61" s="37">
        <v>1015</v>
      </c>
      <c r="O61" s="18">
        <v>903</v>
      </c>
      <c r="P61" s="18">
        <v>2000</v>
      </c>
      <c r="Q61" s="18">
        <v>26</v>
      </c>
      <c r="R61" s="18">
        <v>47</v>
      </c>
      <c r="S61" s="37">
        <v>929</v>
      </c>
      <c r="T61" s="37">
        <v>2047</v>
      </c>
    </row>
    <row r="62" spans="1:20" ht="21" customHeight="1" x14ac:dyDescent="0.25">
      <c r="A62" s="26" t="s">
        <v>5</v>
      </c>
      <c r="B62" s="11">
        <v>2</v>
      </c>
      <c r="C62" s="12">
        <v>1026</v>
      </c>
      <c r="D62" s="12">
        <v>1417</v>
      </c>
      <c r="E62" s="12">
        <v>23</v>
      </c>
      <c r="F62" s="12">
        <v>31</v>
      </c>
      <c r="G62" s="36">
        <v>1049</v>
      </c>
      <c r="H62" s="36">
        <v>1448</v>
      </c>
      <c r="I62" s="12">
        <v>659</v>
      </c>
      <c r="J62" s="12">
        <v>1298</v>
      </c>
      <c r="K62" s="12">
        <v>23</v>
      </c>
      <c r="L62" s="12">
        <v>62</v>
      </c>
      <c r="M62" s="36">
        <v>682</v>
      </c>
      <c r="N62" s="36">
        <v>1360</v>
      </c>
      <c r="O62" s="12">
        <v>1685</v>
      </c>
      <c r="P62" s="12">
        <v>2715</v>
      </c>
      <c r="Q62" s="12">
        <v>46</v>
      </c>
      <c r="R62" s="12">
        <v>93</v>
      </c>
      <c r="S62" s="36">
        <v>1731</v>
      </c>
      <c r="T62" s="36">
        <v>2808</v>
      </c>
    </row>
    <row r="63" spans="1:20" ht="21" customHeight="1" x14ac:dyDescent="0.25">
      <c r="A63" s="25" t="s">
        <v>5</v>
      </c>
      <c r="B63" s="5">
        <v>3</v>
      </c>
      <c r="C63" s="2">
        <v>722</v>
      </c>
      <c r="D63" s="2">
        <v>2630</v>
      </c>
      <c r="E63" s="2">
        <v>23</v>
      </c>
      <c r="F63" s="2">
        <v>37</v>
      </c>
      <c r="G63" s="36">
        <v>745</v>
      </c>
      <c r="H63" s="36">
        <v>2667</v>
      </c>
      <c r="I63" s="2">
        <v>284</v>
      </c>
      <c r="J63" s="2">
        <v>1602</v>
      </c>
      <c r="K63" s="2">
        <v>22</v>
      </c>
      <c r="L63" s="2">
        <v>56</v>
      </c>
      <c r="M63" s="36">
        <v>306</v>
      </c>
      <c r="N63" s="36">
        <v>1658</v>
      </c>
      <c r="O63" s="2">
        <v>1006</v>
      </c>
      <c r="P63" s="2">
        <v>4232</v>
      </c>
      <c r="Q63" s="2">
        <v>45</v>
      </c>
      <c r="R63" s="2">
        <v>93</v>
      </c>
      <c r="S63" s="36">
        <v>1051</v>
      </c>
      <c r="T63" s="36">
        <v>4325</v>
      </c>
    </row>
    <row r="64" spans="1:20" ht="21" customHeight="1" x14ac:dyDescent="0.25">
      <c r="A64" s="26" t="s">
        <v>5</v>
      </c>
      <c r="B64" s="11">
        <v>4</v>
      </c>
      <c r="C64" s="12">
        <v>810</v>
      </c>
      <c r="D64" s="12">
        <v>1452</v>
      </c>
      <c r="E64" s="12">
        <v>19</v>
      </c>
      <c r="F64" s="12">
        <v>31</v>
      </c>
      <c r="G64" s="36">
        <v>829</v>
      </c>
      <c r="H64" s="36">
        <v>1483</v>
      </c>
      <c r="I64" s="12">
        <v>367</v>
      </c>
      <c r="J64" s="12">
        <v>1255</v>
      </c>
      <c r="K64" s="12">
        <v>15</v>
      </c>
      <c r="L64" s="12">
        <v>44</v>
      </c>
      <c r="M64" s="36">
        <v>382</v>
      </c>
      <c r="N64" s="36">
        <v>1299</v>
      </c>
      <c r="O64" s="12">
        <v>1177</v>
      </c>
      <c r="P64" s="12">
        <v>2707</v>
      </c>
      <c r="Q64" s="12">
        <v>34</v>
      </c>
      <c r="R64" s="12">
        <v>75</v>
      </c>
      <c r="S64" s="36">
        <v>1211</v>
      </c>
      <c r="T64" s="36">
        <v>2782</v>
      </c>
    </row>
    <row r="65" spans="1:20" ht="21" customHeight="1" x14ac:dyDescent="0.25">
      <c r="A65" s="25" t="s">
        <v>5</v>
      </c>
      <c r="B65" s="5">
        <v>5</v>
      </c>
      <c r="C65" s="2">
        <v>3059</v>
      </c>
      <c r="D65" s="2">
        <v>4459</v>
      </c>
      <c r="E65" s="2">
        <v>266</v>
      </c>
      <c r="F65" s="2">
        <v>406</v>
      </c>
      <c r="G65" s="36">
        <v>3325</v>
      </c>
      <c r="H65" s="36">
        <v>4865</v>
      </c>
      <c r="I65" s="2">
        <v>2818</v>
      </c>
      <c r="J65" s="2">
        <v>4870</v>
      </c>
      <c r="K65" s="2">
        <v>261</v>
      </c>
      <c r="L65" s="2">
        <v>433</v>
      </c>
      <c r="M65" s="36">
        <v>3079</v>
      </c>
      <c r="N65" s="36">
        <v>5303</v>
      </c>
      <c r="O65" s="2">
        <v>5877</v>
      </c>
      <c r="P65" s="2">
        <v>9329</v>
      </c>
      <c r="Q65" s="2">
        <v>527</v>
      </c>
      <c r="R65" s="2">
        <v>839</v>
      </c>
      <c r="S65" s="36">
        <v>6404</v>
      </c>
      <c r="T65" s="36">
        <v>10168</v>
      </c>
    </row>
    <row r="66" spans="1:20" ht="21" customHeight="1" x14ac:dyDescent="0.25">
      <c r="A66" s="26" t="s">
        <v>5</v>
      </c>
      <c r="B66" s="11">
        <v>6</v>
      </c>
      <c r="C66" s="12">
        <v>6604</v>
      </c>
      <c r="D66" s="12">
        <v>11411</v>
      </c>
      <c r="E66" s="12">
        <v>1406</v>
      </c>
      <c r="F66" s="12">
        <v>2276</v>
      </c>
      <c r="G66" s="36">
        <v>8010</v>
      </c>
      <c r="H66" s="36">
        <v>13687</v>
      </c>
      <c r="I66" s="12">
        <v>6647</v>
      </c>
      <c r="J66" s="12">
        <v>10659</v>
      </c>
      <c r="K66" s="12">
        <v>1190</v>
      </c>
      <c r="L66" s="12">
        <v>1754</v>
      </c>
      <c r="M66" s="36">
        <v>7837</v>
      </c>
      <c r="N66" s="36">
        <v>12413</v>
      </c>
      <c r="O66" s="12">
        <v>13251</v>
      </c>
      <c r="P66" s="12">
        <v>22070</v>
      </c>
      <c r="Q66" s="12">
        <v>2596</v>
      </c>
      <c r="R66" s="12">
        <v>4030</v>
      </c>
      <c r="S66" s="36">
        <v>15847</v>
      </c>
      <c r="T66" s="36">
        <v>26100</v>
      </c>
    </row>
    <row r="67" spans="1:20" ht="21" customHeight="1" x14ac:dyDescent="0.25">
      <c r="A67" s="25" t="s">
        <v>5</v>
      </c>
      <c r="B67" s="5">
        <v>7</v>
      </c>
      <c r="C67" s="2">
        <v>10875</v>
      </c>
      <c r="D67" s="2">
        <v>17156</v>
      </c>
      <c r="E67" s="2">
        <v>3739</v>
      </c>
      <c r="F67" s="2">
        <v>5646</v>
      </c>
      <c r="G67" s="36">
        <v>14614</v>
      </c>
      <c r="H67" s="36">
        <v>22802</v>
      </c>
      <c r="I67" s="2">
        <v>13157</v>
      </c>
      <c r="J67" s="2">
        <v>19170</v>
      </c>
      <c r="K67" s="2">
        <v>3612</v>
      </c>
      <c r="L67" s="2">
        <v>5126</v>
      </c>
      <c r="M67" s="36">
        <v>16769</v>
      </c>
      <c r="N67" s="36">
        <v>24296</v>
      </c>
      <c r="O67" s="2">
        <v>24032</v>
      </c>
      <c r="P67" s="2">
        <v>36326</v>
      </c>
      <c r="Q67" s="2">
        <v>7351</v>
      </c>
      <c r="R67" s="2">
        <v>10772</v>
      </c>
      <c r="S67" s="36">
        <v>31383</v>
      </c>
      <c r="T67" s="36">
        <v>47098</v>
      </c>
    </row>
    <row r="68" spans="1:20" ht="21" customHeight="1" x14ac:dyDescent="0.25">
      <c r="A68" s="26" t="s">
        <v>5</v>
      </c>
      <c r="B68" s="11">
        <v>8</v>
      </c>
      <c r="C68" s="12">
        <v>19166</v>
      </c>
      <c r="D68" s="12">
        <v>30388</v>
      </c>
      <c r="E68" s="12">
        <v>4330</v>
      </c>
      <c r="F68" s="12">
        <v>6833</v>
      </c>
      <c r="G68" s="36">
        <v>23496</v>
      </c>
      <c r="H68" s="36">
        <v>37221</v>
      </c>
      <c r="I68" s="12">
        <v>24368</v>
      </c>
      <c r="J68" s="12">
        <v>37402</v>
      </c>
      <c r="K68" s="12">
        <v>4089</v>
      </c>
      <c r="L68" s="12">
        <v>6186</v>
      </c>
      <c r="M68" s="36">
        <v>28457</v>
      </c>
      <c r="N68" s="36">
        <v>43588</v>
      </c>
      <c r="O68" s="12">
        <v>43534</v>
      </c>
      <c r="P68" s="12">
        <v>67790</v>
      </c>
      <c r="Q68" s="12">
        <v>8419</v>
      </c>
      <c r="R68" s="12">
        <v>13019</v>
      </c>
      <c r="S68" s="36">
        <v>51953</v>
      </c>
      <c r="T68" s="36">
        <v>80809</v>
      </c>
    </row>
    <row r="69" spans="1:20" ht="21" customHeight="1" x14ac:dyDescent="0.25">
      <c r="A69" s="25" t="s">
        <v>5</v>
      </c>
      <c r="B69" s="5">
        <v>9</v>
      </c>
      <c r="C69" s="2">
        <v>12355</v>
      </c>
      <c r="D69" s="2">
        <v>19731</v>
      </c>
      <c r="E69" s="2">
        <v>5594</v>
      </c>
      <c r="F69" s="2">
        <v>9655</v>
      </c>
      <c r="G69" s="36">
        <v>17949</v>
      </c>
      <c r="H69" s="36">
        <v>29386</v>
      </c>
      <c r="I69" s="2">
        <v>13149</v>
      </c>
      <c r="J69" s="2">
        <v>20060</v>
      </c>
      <c r="K69" s="2">
        <v>5030</v>
      </c>
      <c r="L69" s="2">
        <v>7496</v>
      </c>
      <c r="M69" s="36">
        <v>18179</v>
      </c>
      <c r="N69" s="36">
        <v>27556</v>
      </c>
      <c r="O69" s="2">
        <v>25504</v>
      </c>
      <c r="P69" s="2">
        <v>39791</v>
      </c>
      <c r="Q69" s="2">
        <v>10624</v>
      </c>
      <c r="R69" s="2">
        <v>17151</v>
      </c>
      <c r="S69" s="36">
        <v>36128</v>
      </c>
      <c r="T69" s="36">
        <v>56942</v>
      </c>
    </row>
    <row r="70" spans="1:20" ht="21" customHeight="1" x14ac:dyDescent="0.25">
      <c r="A70" s="26" t="s">
        <v>5</v>
      </c>
      <c r="B70" s="11">
        <v>10</v>
      </c>
      <c r="C70" s="12">
        <v>11019</v>
      </c>
      <c r="D70" s="12">
        <v>18524</v>
      </c>
      <c r="E70" s="12">
        <v>5182</v>
      </c>
      <c r="F70" s="12">
        <v>8466</v>
      </c>
      <c r="G70" s="36">
        <v>16201</v>
      </c>
      <c r="H70" s="36">
        <v>26990</v>
      </c>
      <c r="I70" s="12">
        <v>9640</v>
      </c>
      <c r="J70" s="12">
        <v>15566</v>
      </c>
      <c r="K70" s="12">
        <v>4021</v>
      </c>
      <c r="L70" s="12">
        <v>6166</v>
      </c>
      <c r="M70" s="36">
        <v>13661</v>
      </c>
      <c r="N70" s="36">
        <v>21732</v>
      </c>
      <c r="O70" s="12">
        <v>20659</v>
      </c>
      <c r="P70" s="12">
        <v>34090</v>
      </c>
      <c r="Q70" s="12">
        <v>9203</v>
      </c>
      <c r="R70" s="12">
        <v>14632</v>
      </c>
      <c r="S70" s="36">
        <v>29862</v>
      </c>
      <c r="T70" s="36">
        <v>48722</v>
      </c>
    </row>
    <row r="71" spans="1:20" ht="21" customHeight="1" x14ac:dyDescent="0.25">
      <c r="A71" s="25" t="s">
        <v>5</v>
      </c>
      <c r="B71" s="5">
        <v>11</v>
      </c>
      <c r="C71" s="2">
        <v>7958</v>
      </c>
      <c r="D71" s="2">
        <v>12787</v>
      </c>
      <c r="E71" s="2">
        <v>2234</v>
      </c>
      <c r="F71" s="2">
        <v>3725</v>
      </c>
      <c r="G71" s="36">
        <v>10192</v>
      </c>
      <c r="H71" s="36">
        <v>16512</v>
      </c>
      <c r="I71" s="2">
        <v>4759</v>
      </c>
      <c r="J71" s="2">
        <v>7733</v>
      </c>
      <c r="K71" s="2">
        <v>1581</v>
      </c>
      <c r="L71" s="2">
        <v>2550</v>
      </c>
      <c r="M71" s="36">
        <v>6340</v>
      </c>
      <c r="N71" s="36">
        <v>10283</v>
      </c>
      <c r="O71" s="2">
        <v>12717</v>
      </c>
      <c r="P71" s="2">
        <v>20520</v>
      </c>
      <c r="Q71" s="2">
        <v>3815</v>
      </c>
      <c r="R71" s="2">
        <v>6275</v>
      </c>
      <c r="S71" s="36">
        <v>16532</v>
      </c>
      <c r="T71" s="36">
        <v>26795</v>
      </c>
    </row>
    <row r="72" spans="1:20" ht="21" customHeight="1" thickBot="1" x14ac:dyDescent="0.3">
      <c r="A72" s="46" t="s">
        <v>5</v>
      </c>
      <c r="B72" s="47">
        <v>12</v>
      </c>
      <c r="C72" s="48">
        <v>10691</v>
      </c>
      <c r="D72" s="48">
        <v>19044</v>
      </c>
      <c r="E72" s="48">
        <v>1292</v>
      </c>
      <c r="F72" s="48">
        <v>2210</v>
      </c>
      <c r="G72" s="49">
        <v>11983</v>
      </c>
      <c r="H72" s="49">
        <v>21254</v>
      </c>
      <c r="I72" s="48">
        <v>8286</v>
      </c>
      <c r="J72" s="48">
        <v>13873</v>
      </c>
      <c r="K72" s="48">
        <v>869</v>
      </c>
      <c r="L72" s="48">
        <v>1464</v>
      </c>
      <c r="M72" s="49">
        <v>9155</v>
      </c>
      <c r="N72" s="49">
        <v>15337</v>
      </c>
      <c r="O72" s="48">
        <v>18977</v>
      </c>
      <c r="P72" s="48">
        <v>32917</v>
      </c>
      <c r="Q72" s="48">
        <v>2161</v>
      </c>
      <c r="R72" s="48">
        <v>3674</v>
      </c>
      <c r="S72" s="49">
        <v>21138</v>
      </c>
      <c r="T72" s="49">
        <v>36591</v>
      </c>
    </row>
    <row r="73" spans="1:20" ht="21" customHeight="1" x14ac:dyDescent="0.25">
      <c r="A73" s="101" t="s">
        <v>10</v>
      </c>
      <c r="B73" s="101"/>
      <c r="C73" s="40">
        <f>SUM(C61:C72)</f>
        <v>84842</v>
      </c>
      <c r="D73" s="40">
        <f t="shared" ref="D73" si="35">SUM(D61:D72)</f>
        <v>140004</v>
      </c>
      <c r="E73" s="40">
        <f t="shared" ref="E73" si="36">SUM(E61:E72)</f>
        <v>24123</v>
      </c>
      <c r="F73" s="40">
        <f t="shared" ref="F73" si="37">SUM(F61:F72)</f>
        <v>39343</v>
      </c>
      <c r="G73" s="41">
        <f t="shared" ref="G73" si="38">SUM(G61:G72)</f>
        <v>108965</v>
      </c>
      <c r="H73" s="41">
        <f t="shared" ref="H73" si="39">SUM(H61:H72)</f>
        <v>179347</v>
      </c>
      <c r="I73" s="40">
        <f t="shared" ref="I73" si="40">SUM(I61:I72)</f>
        <v>84480</v>
      </c>
      <c r="J73" s="40">
        <f t="shared" ref="J73" si="41">SUM(J61:J72)</f>
        <v>134483</v>
      </c>
      <c r="K73" s="40">
        <f t="shared" ref="K73" si="42">SUM(K61:K72)</f>
        <v>20724</v>
      </c>
      <c r="L73" s="40">
        <f t="shared" ref="L73" si="43">SUM(L61:L72)</f>
        <v>31357</v>
      </c>
      <c r="M73" s="41">
        <f t="shared" ref="M73" si="44">SUM(M61:M72)</f>
        <v>105204</v>
      </c>
      <c r="N73" s="41">
        <f t="shared" ref="N73" si="45">SUM(N61:N72)</f>
        <v>165840</v>
      </c>
      <c r="O73" s="40">
        <f t="shared" ref="O73" si="46">SUM(O61:O72)</f>
        <v>169322</v>
      </c>
      <c r="P73" s="40">
        <f t="shared" ref="P73" si="47">SUM(P61:P72)</f>
        <v>274487</v>
      </c>
      <c r="Q73" s="40">
        <f t="shared" ref="Q73" si="48">SUM(Q61:Q72)</f>
        <v>44847</v>
      </c>
      <c r="R73" s="40">
        <f t="shared" ref="R73" si="49">SUM(R61:R72)</f>
        <v>70700</v>
      </c>
      <c r="S73" s="41">
        <f t="shared" ref="S73" si="50">SUM(S61:S72)</f>
        <v>214169</v>
      </c>
      <c r="T73" s="41">
        <f t="shared" ref="T73" si="51">SUM(T61:T72)</f>
        <v>345187</v>
      </c>
    </row>
    <row r="74" spans="1:20" ht="21" customHeight="1" thickBot="1" x14ac:dyDescent="0.3">
      <c r="A74" s="100" t="s">
        <v>209</v>
      </c>
      <c r="B74" s="100"/>
      <c r="C74" s="20">
        <f>(C73-C87)/C87</f>
        <v>0.26202269921311377</v>
      </c>
      <c r="D74" s="20">
        <f t="shared" ref="D74:T74" si="52">(D73-D87)/D87</f>
        <v>0.28722739141627746</v>
      </c>
      <c r="E74" s="20">
        <f t="shared" si="52"/>
        <v>1.050578034682081</v>
      </c>
      <c r="F74" s="20">
        <f t="shared" si="52"/>
        <v>1.1484818698121451</v>
      </c>
      <c r="G74" s="34">
        <f t="shared" si="52"/>
        <v>0.37946095124761048</v>
      </c>
      <c r="H74" s="34">
        <f t="shared" si="52"/>
        <v>0.41133652302559098</v>
      </c>
      <c r="I74" s="20">
        <f t="shared" si="52"/>
        <v>0.21309592188397472</v>
      </c>
      <c r="J74" s="20">
        <f t="shared" si="52"/>
        <v>0.21108939780085192</v>
      </c>
      <c r="K74" s="20">
        <f t="shared" si="52"/>
        <v>1.1558306460002081</v>
      </c>
      <c r="L74" s="20">
        <f t="shared" si="52"/>
        <v>1.072367986253387</v>
      </c>
      <c r="M74" s="34">
        <f t="shared" si="52"/>
        <v>0.3274450178542137</v>
      </c>
      <c r="N74" s="34">
        <f t="shared" si="52"/>
        <v>0.31437538637120166</v>
      </c>
      <c r="O74" s="20">
        <f t="shared" si="52"/>
        <v>0.23712801478807893</v>
      </c>
      <c r="P74" s="20">
        <f t="shared" si="52"/>
        <v>0.24876368814459959</v>
      </c>
      <c r="Q74" s="20">
        <f t="shared" si="52"/>
        <v>1.0979089675819806</v>
      </c>
      <c r="R74" s="20">
        <f t="shared" si="52"/>
        <v>1.1140447926322399</v>
      </c>
      <c r="S74" s="34">
        <f t="shared" si="52"/>
        <v>0.35340992391496678</v>
      </c>
      <c r="T74" s="34">
        <f t="shared" si="52"/>
        <v>0.36302862783810463</v>
      </c>
    </row>
    <row r="75" spans="1:20" ht="21" customHeight="1" thickTop="1" x14ac:dyDescent="0.25">
      <c r="A75" s="3" t="s">
        <v>4</v>
      </c>
      <c r="B75" s="17">
        <v>1</v>
      </c>
      <c r="C75" s="18">
        <v>7230</v>
      </c>
      <c r="D75" s="18">
        <v>11824</v>
      </c>
      <c r="E75" s="18">
        <v>1465</v>
      </c>
      <c r="F75" s="18">
        <v>2397</v>
      </c>
      <c r="G75" s="37">
        <v>8695</v>
      </c>
      <c r="H75" s="37">
        <v>14221</v>
      </c>
      <c r="I75" s="18">
        <v>5123</v>
      </c>
      <c r="J75" s="18">
        <v>9657</v>
      </c>
      <c r="K75" s="18">
        <v>858</v>
      </c>
      <c r="L75" s="18">
        <v>1611</v>
      </c>
      <c r="M75" s="37">
        <v>5981</v>
      </c>
      <c r="N75" s="37">
        <v>11268</v>
      </c>
      <c r="O75" s="18">
        <v>12353</v>
      </c>
      <c r="P75" s="18">
        <v>21481</v>
      </c>
      <c r="Q75" s="18">
        <v>2323</v>
      </c>
      <c r="R75" s="18">
        <v>4008</v>
      </c>
      <c r="S75" s="37">
        <v>14676</v>
      </c>
      <c r="T75" s="37">
        <v>25489</v>
      </c>
    </row>
    <row r="76" spans="1:20" ht="21" customHeight="1" x14ac:dyDescent="0.25">
      <c r="A76" s="26" t="s">
        <v>4</v>
      </c>
      <c r="B76" s="11">
        <v>2</v>
      </c>
      <c r="C76" s="12">
        <v>7170</v>
      </c>
      <c r="D76" s="12">
        <v>10405</v>
      </c>
      <c r="E76" s="12">
        <v>1332</v>
      </c>
      <c r="F76" s="12">
        <v>2078</v>
      </c>
      <c r="G76" s="36">
        <v>8502</v>
      </c>
      <c r="H76" s="36">
        <v>12483</v>
      </c>
      <c r="I76" s="12">
        <v>4194</v>
      </c>
      <c r="J76" s="12">
        <v>6528</v>
      </c>
      <c r="K76" s="12">
        <v>807</v>
      </c>
      <c r="L76" s="12">
        <v>1493</v>
      </c>
      <c r="M76" s="36">
        <v>5001</v>
      </c>
      <c r="N76" s="36">
        <v>8021</v>
      </c>
      <c r="O76" s="12">
        <v>11364</v>
      </c>
      <c r="P76" s="12">
        <v>16933</v>
      </c>
      <c r="Q76" s="12">
        <v>2139</v>
      </c>
      <c r="R76" s="12">
        <v>3571</v>
      </c>
      <c r="S76" s="36">
        <v>13503</v>
      </c>
      <c r="T76" s="36">
        <v>20504</v>
      </c>
    </row>
    <row r="77" spans="1:20" ht="21" customHeight="1" x14ac:dyDescent="0.25">
      <c r="A77" s="25" t="s">
        <v>4</v>
      </c>
      <c r="B77" s="5">
        <v>3</v>
      </c>
      <c r="C77" s="2">
        <v>1032</v>
      </c>
      <c r="D77" s="2">
        <v>2188</v>
      </c>
      <c r="E77" s="2">
        <v>226</v>
      </c>
      <c r="F77" s="2">
        <v>388</v>
      </c>
      <c r="G77" s="36">
        <v>1258</v>
      </c>
      <c r="H77" s="36">
        <v>2576</v>
      </c>
      <c r="I77" s="2">
        <v>544</v>
      </c>
      <c r="J77" s="2">
        <v>1511</v>
      </c>
      <c r="K77" s="2">
        <v>135</v>
      </c>
      <c r="L77" s="2">
        <v>342</v>
      </c>
      <c r="M77" s="36">
        <v>679</v>
      </c>
      <c r="N77" s="36">
        <v>1853</v>
      </c>
      <c r="O77" s="2">
        <v>1576</v>
      </c>
      <c r="P77" s="2">
        <v>3699</v>
      </c>
      <c r="Q77" s="2">
        <v>361</v>
      </c>
      <c r="R77" s="2">
        <v>730</v>
      </c>
      <c r="S77" s="36">
        <v>1937</v>
      </c>
      <c r="T77" s="36">
        <v>4429</v>
      </c>
    </row>
    <row r="78" spans="1:20" ht="21" customHeight="1" x14ac:dyDescent="0.25">
      <c r="A78" s="26" t="s">
        <v>4</v>
      </c>
      <c r="B78" s="11">
        <v>4</v>
      </c>
      <c r="C78" s="12">
        <v>8</v>
      </c>
      <c r="D78" s="12">
        <v>47</v>
      </c>
      <c r="E78" s="12">
        <v>0</v>
      </c>
      <c r="F78" s="12">
        <v>0</v>
      </c>
      <c r="G78" s="36">
        <v>8</v>
      </c>
      <c r="H78" s="36">
        <v>47</v>
      </c>
      <c r="I78" s="12">
        <v>18</v>
      </c>
      <c r="J78" s="12">
        <v>188</v>
      </c>
      <c r="K78" s="12">
        <v>0</v>
      </c>
      <c r="L78" s="12">
        <v>0</v>
      </c>
      <c r="M78" s="36">
        <v>18</v>
      </c>
      <c r="N78" s="36">
        <v>188</v>
      </c>
      <c r="O78" s="12">
        <v>26</v>
      </c>
      <c r="P78" s="12">
        <v>235</v>
      </c>
      <c r="Q78" s="12">
        <v>0</v>
      </c>
      <c r="R78" s="12">
        <v>0</v>
      </c>
      <c r="S78" s="36">
        <v>26</v>
      </c>
      <c r="T78" s="36">
        <v>235</v>
      </c>
    </row>
    <row r="79" spans="1:20" ht="21" customHeight="1" x14ac:dyDescent="0.25">
      <c r="A79" s="25" t="s">
        <v>4</v>
      </c>
      <c r="B79" s="5">
        <v>5</v>
      </c>
      <c r="C79" s="2">
        <v>123</v>
      </c>
      <c r="D79" s="2">
        <v>349</v>
      </c>
      <c r="E79" s="2">
        <v>1</v>
      </c>
      <c r="F79" s="2">
        <v>1</v>
      </c>
      <c r="G79" s="36">
        <v>124</v>
      </c>
      <c r="H79" s="36">
        <v>350</v>
      </c>
      <c r="I79" s="2">
        <v>99</v>
      </c>
      <c r="J79" s="2">
        <v>525</v>
      </c>
      <c r="K79" s="2">
        <v>0</v>
      </c>
      <c r="L79" s="2">
        <v>0</v>
      </c>
      <c r="M79" s="36">
        <v>99</v>
      </c>
      <c r="N79" s="36">
        <v>525</v>
      </c>
      <c r="O79" s="2">
        <v>222</v>
      </c>
      <c r="P79" s="2">
        <v>874</v>
      </c>
      <c r="Q79" s="2">
        <v>1</v>
      </c>
      <c r="R79" s="2">
        <v>1</v>
      </c>
      <c r="S79" s="36">
        <v>223</v>
      </c>
      <c r="T79" s="36">
        <v>875</v>
      </c>
    </row>
    <row r="80" spans="1:20" ht="21" customHeight="1" x14ac:dyDescent="0.25">
      <c r="A80" s="26" t="s">
        <v>4</v>
      </c>
      <c r="B80" s="11">
        <v>6</v>
      </c>
      <c r="C80" s="12">
        <v>2085</v>
      </c>
      <c r="D80" s="12">
        <v>3207</v>
      </c>
      <c r="E80" s="12">
        <v>217</v>
      </c>
      <c r="F80" s="12">
        <v>290</v>
      </c>
      <c r="G80" s="36">
        <v>2302</v>
      </c>
      <c r="H80" s="36">
        <v>3497</v>
      </c>
      <c r="I80" s="12">
        <v>3501</v>
      </c>
      <c r="J80" s="12">
        <v>5684</v>
      </c>
      <c r="K80" s="12">
        <v>302</v>
      </c>
      <c r="L80" s="12">
        <v>455</v>
      </c>
      <c r="M80" s="36">
        <v>3803</v>
      </c>
      <c r="N80" s="36">
        <v>6139</v>
      </c>
      <c r="O80" s="12">
        <v>5586</v>
      </c>
      <c r="P80" s="12">
        <v>8891</v>
      </c>
      <c r="Q80" s="12">
        <v>519</v>
      </c>
      <c r="R80" s="12">
        <v>745</v>
      </c>
      <c r="S80" s="36">
        <v>6105</v>
      </c>
      <c r="T80" s="36">
        <v>9636</v>
      </c>
    </row>
    <row r="81" spans="1:20" ht="21" customHeight="1" x14ac:dyDescent="0.25">
      <c r="A81" s="25" t="s">
        <v>4</v>
      </c>
      <c r="B81" s="5">
        <v>7</v>
      </c>
      <c r="C81" s="2">
        <v>7671</v>
      </c>
      <c r="D81" s="2">
        <v>11496</v>
      </c>
      <c r="E81" s="2">
        <v>1502</v>
      </c>
      <c r="F81" s="2">
        <v>2184</v>
      </c>
      <c r="G81" s="36">
        <v>9173</v>
      </c>
      <c r="H81" s="36">
        <v>13680</v>
      </c>
      <c r="I81" s="2">
        <v>10417</v>
      </c>
      <c r="J81" s="2">
        <v>15900</v>
      </c>
      <c r="K81" s="2">
        <v>1363</v>
      </c>
      <c r="L81" s="2">
        <v>2061</v>
      </c>
      <c r="M81" s="36">
        <v>11780</v>
      </c>
      <c r="N81" s="36">
        <v>17961</v>
      </c>
      <c r="O81" s="2">
        <v>18088</v>
      </c>
      <c r="P81" s="2">
        <v>27396</v>
      </c>
      <c r="Q81" s="2">
        <v>2865</v>
      </c>
      <c r="R81" s="2">
        <v>4245</v>
      </c>
      <c r="S81" s="36">
        <v>20953</v>
      </c>
      <c r="T81" s="36">
        <v>31641</v>
      </c>
    </row>
    <row r="82" spans="1:20" ht="21" customHeight="1" x14ac:dyDescent="0.25">
      <c r="A82" s="26" t="s">
        <v>4</v>
      </c>
      <c r="B82" s="11">
        <v>8</v>
      </c>
      <c r="C82" s="12">
        <v>20007</v>
      </c>
      <c r="D82" s="12">
        <v>31992</v>
      </c>
      <c r="E82" s="12">
        <v>2303</v>
      </c>
      <c r="F82" s="12">
        <v>3391</v>
      </c>
      <c r="G82" s="36">
        <v>22310</v>
      </c>
      <c r="H82" s="36">
        <v>35383</v>
      </c>
      <c r="I82" s="12">
        <v>25892</v>
      </c>
      <c r="J82" s="12">
        <v>38952</v>
      </c>
      <c r="K82" s="12">
        <v>2130</v>
      </c>
      <c r="L82" s="12">
        <v>3078</v>
      </c>
      <c r="M82" s="36">
        <v>28022</v>
      </c>
      <c r="N82" s="36">
        <v>42030</v>
      </c>
      <c r="O82" s="12">
        <v>45899</v>
      </c>
      <c r="P82" s="12">
        <v>70944</v>
      </c>
      <c r="Q82" s="12">
        <v>4433</v>
      </c>
      <c r="R82" s="12">
        <v>6469</v>
      </c>
      <c r="S82" s="36">
        <v>50332</v>
      </c>
      <c r="T82" s="36">
        <v>77413</v>
      </c>
    </row>
    <row r="83" spans="1:20" ht="21" customHeight="1" x14ac:dyDescent="0.25">
      <c r="A83" s="25" t="s">
        <v>4</v>
      </c>
      <c r="B83" s="5">
        <v>9</v>
      </c>
      <c r="C83" s="2">
        <v>11897</v>
      </c>
      <c r="D83" s="2">
        <v>19865</v>
      </c>
      <c r="E83" s="2">
        <v>2765</v>
      </c>
      <c r="F83" s="2">
        <v>4306</v>
      </c>
      <c r="G83" s="36">
        <v>14662</v>
      </c>
      <c r="H83" s="36">
        <v>24171</v>
      </c>
      <c r="I83" s="2">
        <v>12714</v>
      </c>
      <c r="J83" s="2">
        <v>19504</v>
      </c>
      <c r="K83" s="2">
        <v>2509</v>
      </c>
      <c r="L83" s="2">
        <v>3713</v>
      </c>
      <c r="M83" s="36">
        <v>15223</v>
      </c>
      <c r="N83" s="36">
        <v>23217</v>
      </c>
      <c r="O83" s="2">
        <v>24611</v>
      </c>
      <c r="P83" s="2">
        <v>39369</v>
      </c>
      <c r="Q83" s="2">
        <v>5274</v>
      </c>
      <c r="R83" s="2">
        <v>8019</v>
      </c>
      <c r="S83" s="36">
        <v>29885</v>
      </c>
      <c r="T83" s="36">
        <v>47388</v>
      </c>
    </row>
    <row r="84" spans="1:20" ht="21" customHeight="1" x14ac:dyDescent="0.25">
      <c r="A84" s="26" t="s">
        <v>4</v>
      </c>
      <c r="B84" s="11">
        <v>10</v>
      </c>
      <c r="C84" s="12">
        <v>8877</v>
      </c>
      <c r="D84" s="12">
        <v>15190</v>
      </c>
      <c r="E84" s="12">
        <v>1879</v>
      </c>
      <c r="F84" s="12">
        <v>3106</v>
      </c>
      <c r="G84" s="36">
        <v>10756</v>
      </c>
      <c r="H84" s="36">
        <v>18296</v>
      </c>
      <c r="I84" s="12">
        <v>6452</v>
      </c>
      <c r="J84" s="12">
        <v>10303</v>
      </c>
      <c r="K84" s="12">
        <v>1419</v>
      </c>
      <c r="L84" s="12">
        <v>2161</v>
      </c>
      <c r="M84" s="36">
        <v>7871</v>
      </c>
      <c r="N84" s="36">
        <v>12464</v>
      </c>
      <c r="O84" s="12">
        <v>15329</v>
      </c>
      <c r="P84" s="12">
        <v>25493</v>
      </c>
      <c r="Q84" s="12">
        <v>3298</v>
      </c>
      <c r="R84" s="12">
        <v>5267</v>
      </c>
      <c r="S84" s="36">
        <v>18627</v>
      </c>
      <c r="T84" s="36">
        <v>30760</v>
      </c>
    </row>
    <row r="85" spans="1:20" ht="21" customHeight="1" x14ac:dyDescent="0.25">
      <c r="A85" s="25" t="s">
        <v>4</v>
      </c>
      <c r="B85" s="5">
        <v>11</v>
      </c>
      <c r="C85" s="2">
        <v>607</v>
      </c>
      <c r="D85" s="2">
        <v>1169</v>
      </c>
      <c r="E85" s="2">
        <v>48</v>
      </c>
      <c r="F85" s="2">
        <v>92</v>
      </c>
      <c r="G85" s="36">
        <v>655</v>
      </c>
      <c r="H85" s="36">
        <v>1261</v>
      </c>
      <c r="I85" s="2">
        <v>359</v>
      </c>
      <c r="J85" s="2">
        <v>1278</v>
      </c>
      <c r="K85" s="2">
        <v>71</v>
      </c>
      <c r="L85" s="2">
        <v>148</v>
      </c>
      <c r="M85" s="36">
        <v>430</v>
      </c>
      <c r="N85" s="36">
        <v>1426</v>
      </c>
      <c r="O85" s="2">
        <v>966</v>
      </c>
      <c r="P85" s="2">
        <v>2447</v>
      </c>
      <c r="Q85" s="2">
        <v>119</v>
      </c>
      <c r="R85" s="2">
        <v>240</v>
      </c>
      <c r="S85" s="36">
        <v>1085</v>
      </c>
      <c r="T85" s="36">
        <v>2687</v>
      </c>
    </row>
    <row r="86" spans="1:20" ht="21" customHeight="1" thickBot="1" x14ac:dyDescent="0.3">
      <c r="A86" s="46" t="s">
        <v>4</v>
      </c>
      <c r="B86" s="47">
        <v>12</v>
      </c>
      <c r="C86" s="48">
        <v>520</v>
      </c>
      <c r="D86" s="48">
        <v>1032</v>
      </c>
      <c r="E86" s="48">
        <v>26</v>
      </c>
      <c r="F86" s="48">
        <v>79</v>
      </c>
      <c r="G86" s="49">
        <v>546</v>
      </c>
      <c r="H86" s="49">
        <v>1111</v>
      </c>
      <c r="I86" s="48">
        <v>327</v>
      </c>
      <c r="J86" s="48">
        <v>1013</v>
      </c>
      <c r="K86" s="48">
        <v>19</v>
      </c>
      <c r="L86" s="48">
        <v>69</v>
      </c>
      <c r="M86" s="49">
        <v>346</v>
      </c>
      <c r="N86" s="49">
        <v>1082</v>
      </c>
      <c r="O86" s="48">
        <v>847</v>
      </c>
      <c r="P86" s="48">
        <v>2045</v>
      </c>
      <c r="Q86" s="48">
        <v>45</v>
      </c>
      <c r="R86" s="48">
        <v>148</v>
      </c>
      <c r="S86" s="49">
        <v>892</v>
      </c>
      <c r="T86" s="49">
        <v>2193</v>
      </c>
    </row>
    <row r="87" spans="1:20" ht="21" customHeight="1" x14ac:dyDescent="0.25">
      <c r="A87" s="101" t="s">
        <v>9</v>
      </c>
      <c r="B87" s="101"/>
      <c r="C87" s="40">
        <f>SUM(C75:C86)</f>
        <v>67227</v>
      </c>
      <c r="D87" s="40">
        <f t="shared" ref="D87" si="53">SUM(D75:D86)</f>
        <v>108764</v>
      </c>
      <c r="E87" s="40">
        <f t="shared" ref="E87" si="54">SUM(E75:E86)</f>
        <v>11764</v>
      </c>
      <c r="F87" s="40">
        <f t="shared" ref="F87" si="55">SUM(F75:F86)</f>
        <v>18312</v>
      </c>
      <c r="G87" s="41">
        <f t="shared" ref="G87" si="56">SUM(G75:G86)</f>
        <v>78991</v>
      </c>
      <c r="H87" s="41">
        <f t="shared" ref="H87" si="57">SUM(H75:H86)</f>
        <v>127076</v>
      </c>
      <c r="I87" s="40">
        <f t="shared" ref="I87" si="58">SUM(I75:I86)</f>
        <v>69640</v>
      </c>
      <c r="J87" s="40">
        <f t="shared" ref="J87" si="59">SUM(J75:J86)</f>
        <v>111043</v>
      </c>
      <c r="K87" s="40">
        <f t="shared" ref="K87" si="60">SUM(K75:K86)</f>
        <v>9613</v>
      </c>
      <c r="L87" s="40">
        <f t="shared" ref="L87" si="61">SUM(L75:L86)</f>
        <v>15131</v>
      </c>
      <c r="M87" s="41">
        <f t="shared" ref="M87" si="62">SUM(M75:M86)</f>
        <v>79253</v>
      </c>
      <c r="N87" s="41">
        <f t="shared" ref="N87" si="63">SUM(N75:N86)</f>
        <v>126174</v>
      </c>
      <c r="O87" s="40">
        <f t="shared" ref="O87" si="64">SUM(O75:O86)</f>
        <v>136867</v>
      </c>
      <c r="P87" s="40">
        <f t="shared" ref="P87" si="65">SUM(P75:P86)</f>
        <v>219807</v>
      </c>
      <c r="Q87" s="40">
        <f t="shared" ref="Q87" si="66">SUM(Q75:Q86)</f>
        <v>21377</v>
      </c>
      <c r="R87" s="40">
        <f t="shared" ref="R87" si="67">SUM(R75:R86)</f>
        <v>33443</v>
      </c>
      <c r="S87" s="41">
        <f t="shared" ref="S87" si="68">SUM(S75:S86)</f>
        <v>158244</v>
      </c>
      <c r="T87" s="41">
        <f t="shared" ref="T87" si="69">SUM(T75:T86)</f>
        <v>253250</v>
      </c>
    </row>
    <row r="88" spans="1:20" ht="21" customHeight="1" thickBot="1" x14ac:dyDescent="0.3">
      <c r="A88" s="100" t="s">
        <v>210</v>
      </c>
      <c r="B88" s="100"/>
      <c r="C88" s="20">
        <f>(C87-C101)/C101</f>
        <v>-0.50057574159231555</v>
      </c>
      <c r="D88" s="20">
        <f t="shared" ref="D88:T88" si="70">(D87-D101)/D101</f>
        <v>-0.60420525547764004</v>
      </c>
      <c r="E88" s="20">
        <f t="shared" si="70"/>
        <v>-0.80335651243648032</v>
      </c>
      <c r="F88" s="20">
        <f t="shared" si="70"/>
        <v>-0.83192907098408497</v>
      </c>
      <c r="G88" s="34">
        <f t="shared" si="70"/>
        <v>-0.59373665992912728</v>
      </c>
      <c r="H88" s="34">
        <f t="shared" si="70"/>
        <v>-0.66885991770748376</v>
      </c>
      <c r="I88" s="20">
        <f t="shared" si="70"/>
        <v>-0.50528529211184359</v>
      </c>
      <c r="J88" s="20">
        <f t="shared" si="70"/>
        <v>-0.55591859260710819</v>
      </c>
      <c r="K88" s="20">
        <f t="shared" si="70"/>
        <v>-0.81847536680703215</v>
      </c>
      <c r="L88" s="20">
        <f t="shared" si="70"/>
        <v>-0.84341301873124286</v>
      </c>
      <c r="M88" s="34">
        <f t="shared" si="70"/>
        <v>-0.59089947089947092</v>
      </c>
      <c r="N88" s="34">
        <f t="shared" si="70"/>
        <v>-0.63605158632864223</v>
      </c>
      <c r="O88" s="20">
        <f t="shared" si="70"/>
        <v>-0.50298318305450351</v>
      </c>
      <c r="P88" s="20">
        <f t="shared" si="70"/>
        <v>-0.58120034295513001</v>
      </c>
      <c r="Q88" s="20">
        <f t="shared" si="70"/>
        <v>-0.81045566185793705</v>
      </c>
      <c r="R88" s="20">
        <f t="shared" si="70"/>
        <v>-0.83732683477313408</v>
      </c>
      <c r="S88" s="34">
        <f t="shared" si="70"/>
        <v>-0.59232065292999247</v>
      </c>
      <c r="T88" s="34">
        <f t="shared" si="70"/>
        <v>-0.65328831899938944</v>
      </c>
    </row>
    <row r="89" spans="1:20" ht="21" customHeight="1" thickTop="1" x14ac:dyDescent="0.25">
      <c r="A89" s="3" t="s">
        <v>3</v>
      </c>
      <c r="B89" s="17">
        <v>1</v>
      </c>
      <c r="C89" s="18">
        <v>7600</v>
      </c>
      <c r="D89" s="18">
        <v>14463</v>
      </c>
      <c r="E89" s="18">
        <v>1191</v>
      </c>
      <c r="F89" s="18">
        <v>2020</v>
      </c>
      <c r="G89" s="37">
        <v>8791</v>
      </c>
      <c r="H89" s="37">
        <v>16483</v>
      </c>
      <c r="I89" s="18">
        <v>6089</v>
      </c>
      <c r="J89" s="18">
        <v>11853</v>
      </c>
      <c r="K89" s="18">
        <v>837</v>
      </c>
      <c r="L89" s="18">
        <v>1545</v>
      </c>
      <c r="M89" s="37">
        <v>6926</v>
      </c>
      <c r="N89" s="37">
        <v>13398</v>
      </c>
      <c r="O89" s="18">
        <v>13689</v>
      </c>
      <c r="P89" s="18">
        <v>26316</v>
      </c>
      <c r="Q89" s="18">
        <v>2028</v>
      </c>
      <c r="R89" s="18">
        <v>3565</v>
      </c>
      <c r="S89" s="37">
        <v>15717</v>
      </c>
      <c r="T89" s="37">
        <v>29881</v>
      </c>
    </row>
    <row r="90" spans="1:20" ht="21" customHeight="1" x14ac:dyDescent="0.25">
      <c r="A90" s="26" t="s">
        <v>3</v>
      </c>
      <c r="B90" s="11">
        <v>2</v>
      </c>
      <c r="C90" s="12">
        <v>8012</v>
      </c>
      <c r="D90" s="12">
        <v>12682</v>
      </c>
      <c r="E90" s="12">
        <v>1549</v>
      </c>
      <c r="F90" s="12">
        <v>2469</v>
      </c>
      <c r="G90" s="36">
        <v>9561</v>
      </c>
      <c r="H90" s="36">
        <v>15151</v>
      </c>
      <c r="I90" s="12">
        <v>4804</v>
      </c>
      <c r="J90" s="12">
        <v>7863</v>
      </c>
      <c r="K90" s="12">
        <v>897</v>
      </c>
      <c r="L90" s="12">
        <v>1844</v>
      </c>
      <c r="M90" s="36">
        <v>5701</v>
      </c>
      <c r="N90" s="36">
        <v>9707</v>
      </c>
      <c r="O90" s="12">
        <v>12816</v>
      </c>
      <c r="P90" s="12">
        <v>20545</v>
      </c>
      <c r="Q90" s="12">
        <v>2446</v>
      </c>
      <c r="R90" s="12">
        <v>4313</v>
      </c>
      <c r="S90" s="36">
        <v>15262</v>
      </c>
      <c r="T90" s="36">
        <v>24858</v>
      </c>
    </row>
    <row r="91" spans="1:20" ht="21" customHeight="1" x14ac:dyDescent="0.25">
      <c r="A91" s="25" t="s">
        <v>3</v>
      </c>
      <c r="B91" s="5">
        <v>3</v>
      </c>
      <c r="C91" s="2">
        <v>12305</v>
      </c>
      <c r="D91" s="2">
        <v>21263</v>
      </c>
      <c r="E91" s="2">
        <v>2416</v>
      </c>
      <c r="F91" s="2">
        <v>4413</v>
      </c>
      <c r="G91" s="36">
        <v>14721</v>
      </c>
      <c r="H91" s="36">
        <v>25676</v>
      </c>
      <c r="I91" s="2">
        <v>9809</v>
      </c>
      <c r="J91" s="2">
        <v>16770</v>
      </c>
      <c r="K91" s="2">
        <v>1776</v>
      </c>
      <c r="L91" s="2">
        <v>3429</v>
      </c>
      <c r="M91" s="36">
        <v>11585</v>
      </c>
      <c r="N91" s="36">
        <v>20199</v>
      </c>
      <c r="O91" s="2">
        <v>22114</v>
      </c>
      <c r="P91" s="2">
        <v>38033</v>
      </c>
      <c r="Q91" s="2">
        <v>4192</v>
      </c>
      <c r="R91" s="2">
        <v>7842</v>
      </c>
      <c r="S91" s="36">
        <v>26306</v>
      </c>
      <c r="T91" s="36">
        <v>45875</v>
      </c>
    </row>
    <row r="92" spans="1:20" ht="21" customHeight="1" x14ac:dyDescent="0.25">
      <c r="A92" s="26" t="s">
        <v>3</v>
      </c>
      <c r="B92" s="11">
        <v>4</v>
      </c>
      <c r="C92" s="12">
        <v>13343</v>
      </c>
      <c r="D92" s="12">
        <v>29651</v>
      </c>
      <c r="E92" s="12">
        <v>4999</v>
      </c>
      <c r="F92" s="12">
        <v>8527</v>
      </c>
      <c r="G92" s="36">
        <v>18342</v>
      </c>
      <c r="H92" s="36">
        <v>38178</v>
      </c>
      <c r="I92" s="12">
        <v>16281</v>
      </c>
      <c r="J92" s="12">
        <v>29740</v>
      </c>
      <c r="K92" s="12">
        <v>4600</v>
      </c>
      <c r="L92" s="12">
        <v>8235</v>
      </c>
      <c r="M92" s="36">
        <v>20881</v>
      </c>
      <c r="N92" s="36">
        <v>37975</v>
      </c>
      <c r="O92" s="12">
        <v>29624</v>
      </c>
      <c r="P92" s="12">
        <v>59391</v>
      </c>
      <c r="Q92" s="12">
        <v>9599</v>
      </c>
      <c r="R92" s="12">
        <v>16762</v>
      </c>
      <c r="S92" s="36">
        <v>39223</v>
      </c>
      <c r="T92" s="36">
        <v>76153</v>
      </c>
    </row>
    <row r="93" spans="1:20" ht="21" customHeight="1" x14ac:dyDescent="0.25">
      <c r="A93" s="25" t="s">
        <v>3</v>
      </c>
      <c r="B93" s="5">
        <v>5</v>
      </c>
      <c r="C93" s="2">
        <v>10706</v>
      </c>
      <c r="D93" s="2">
        <v>21731</v>
      </c>
      <c r="E93" s="2">
        <v>7684</v>
      </c>
      <c r="F93" s="2">
        <v>12968</v>
      </c>
      <c r="G93" s="36">
        <v>18390</v>
      </c>
      <c r="H93" s="36">
        <v>34699</v>
      </c>
      <c r="I93" s="2">
        <v>12847</v>
      </c>
      <c r="J93" s="2">
        <v>23619</v>
      </c>
      <c r="K93" s="2">
        <v>6815</v>
      </c>
      <c r="L93" s="2">
        <v>11719</v>
      </c>
      <c r="M93" s="36">
        <v>19662</v>
      </c>
      <c r="N93" s="36">
        <v>35338</v>
      </c>
      <c r="O93" s="2">
        <v>23553</v>
      </c>
      <c r="P93" s="2">
        <v>45350</v>
      </c>
      <c r="Q93" s="2">
        <v>14499</v>
      </c>
      <c r="R93" s="2">
        <v>24687</v>
      </c>
      <c r="S93" s="36">
        <v>38052</v>
      </c>
      <c r="T93" s="36">
        <v>70037</v>
      </c>
    </row>
    <row r="94" spans="1:20" ht="21" customHeight="1" x14ac:dyDescent="0.25">
      <c r="A94" s="26" t="s">
        <v>3</v>
      </c>
      <c r="B94" s="11">
        <v>6</v>
      </c>
      <c r="C94" s="12">
        <v>11153</v>
      </c>
      <c r="D94" s="12">
        <v>23947</v>
      </c>
      <c r="E94" s="12">
        <v>7461</v>
      </c>
      <c r="F94" s="12">
        <v>13259</v>
      </c>
      <c r="G94" s="36">
        <v>18614</v>
      </c>
      <c r="H94" s="36">
        <v>37206</v>
      </c>
      <c r="I94" s="12">
        <v>12873</v>
      </c>
      <c r="J94" s="12">
        <v>22667</v>
      </c>
      <c r="K94" s="12">
        <v>7127</v>
      </c>
      <c r="L94" s="12">
        <v>12621</v>
      </c>
      <c r="M94" s="36">
        <v>20000</v>
      </c>
      <c r="N94" s="36">
        <v>35288</v>
      </c>
      <c r="O94" s="12">
        <v>24026</v>
      </c>
      <c r="P94" s="12">
        <v>46614</v>
      </c>
      <c r="Q94" s="12">
        <v>14588</v>
      </c>
      <c r="R94" s="12">
        <v>25880</v>
      </c>
      <c r="S94" s="36">
        <v>38614</v>
      </c>
      <c r="T94" s="36">
        <v>72494</v>
      </c>
    </row>
    <row r="95" spans="1:20" ht="21" customHeight="1" x14ac:dyDescent="0.25">
      <c r="A95" s="25" t="s">
        <v>3</v>
      </c>
      <c r="B95" s="5">
        <v>7</v>
      </c>
      <c r="C95" s="2">
        <v>9444</v>
      </c>
      <c r="D95" s="2">
        <v>23793</v>
      </c>
      <c r="E95" s="2">
        <v>6470</v>
      </c>
      <c r="F95" s="2">
        <v>11986</v>
      </c>
      <c r="G95" s="36">
        <v>15914</v>
      </c>
      <c r="H95" s="36">
        <v>35779</v>
      </c>
      <c r="I95" s="2">
        <v>12177</v>
      </c>
      <c r="J95" s="2">
        <v>21299</v>
      </c>
      <c r="K95" s="2">
        <v>6547</v>
      </c>
      <c r="L95" s="2">
        <v>11057</v>
      </c>
      <c r="M95" s="36">
        <v>18724</v>
      </c>
      <c r="N95" s="36">
        <v>32356</v>
      </c>
      <c r="O95" s="2">
        <v>21621</v>
      </c>
      <c r="P95" s="2">
        <v>45092</v>
      </c>
      <c r="Q95" s="2">
        <v>13017</v>
      </c>
      <c r="R95" s="2">
        <v>23043</v>
      </c>
      <c r="S95" s="36">
        <v>34638</v>
      </c>
      <c r="T95" s="36">
        <v>68135</v>
      </c>
    </row>
    <row r="96" spans="1:20" ht="21" customHeight="1" x14ac:dyDescent="0.25">
      <c r="A96" s="26" t="s">
        <v>3</v>
      </c>
      <c r="B96" s="11">
        <v>8</v>
      </c>
      <c r="C96" s="12">
        <v>14991</v>
      </c>
      <c r="D96" s="12">
        <v>27119</v>
      </c>
      <c r="E96" s="12">
        <v>6367</v>
      </c>
      <c r="F96" s="12">
        <v>12537</v>
      </c>
      <c r="G96" s="36">
        <v>21358</v>
      </c>
      <c r="H96" s="36">
        <v>39656</v>
      </c>
      <c r="I96" s="12">
        <v>23589</v>
      </c>
      <c r="J96" s="12">
        <v>38049</v>
      </c>
      <c r="K96" s="12">
        <v>6430</v>
      </c>
      <c r="L96" s="12">
        <v>11835</v>
      </c>
      <c r="M96" s="36">
        <v>30019</v>
      </c>
      <c r="N96" s="36">
        <v>49884</v>
      </c>
      <c r="O96" s="12">
        <v>38580</v>
      </c>
      <c r="P96" s="12">
        <v>65168</v>
      </c>
      <c r="Q96" s="12">
        <v>12797</v>
      </c>
      <c r="R96" s="12">
        <v>24372</v>
      </c>
      <c r="S96" s="36">
        <v>51377</v>
      </c>
      <c r="T96" s="36">
        <v>89540</v>
      </c>
    </row>
    <row r="97" spans="1:20" ht="21" customHeight="1" x14ac:dyDescent="0.25">
      <c r="A97" s="25" t="s">
        <v>3</v>
      </c>
      <c r="B97" s="5">
        <v>9</v>
      </c>
      <c r="C97" s="2">
        <v>11808</v>
      </c>
      <c r="D97" s="2">
        <v>23381</v>
      </c>
      <c r="E97" s="2">
        <v>9759</v>
      </c>
      <c r="F97" s="2">
        <v>18428</v>
      </c>
      <c r="G97" s="36">
        <v>21567</v>
      </c>
      <c r="H97" s="36">
        <v>41809</v>
      </c>
      <c r="I97" s="2">
        <v>12810</v>
      </c>
      <c r="J97" s="2">
        <v>24583</v>
      </c>
      <c r="K97" s="2">
        <v>9094</v>
      </c>
      <c r="L97" s="2">
        <v>17976</v>
      </c>
      <c r="M97" s="36">
        <v>21904</v>
      </c>
      <c r="N97" s="36">
        <v>42559</v>
      </c>
      <c r="O97" s="2">
        <v>24618</v>
      </c>
      <c r="P97" s="2">
        <v>47964</v>
      </c>
      <c r="Q97" s="2">
        <v>18853</v>
      </c>
      <c r="R97" s="2">
        <v>36404</v>
      </c>
      <c r="S97" s="36">
        <v>43471</v>
      </c>
      <c r="T97" s="36">
        <v>84368</v>
      </c>
    </row>
    <row r="98" spans="1:20" ht="21" customHeight="1" x14ac:dyDescent="0.25">
      <c r="A98" s="26" t="s">
        <v>3</v>
      </c>
      <c r="B98" s="11">
        <v>10</v>
      </c>
      <c r="C98" s="12">
        <v>12674</v>
      </c>
      <c r="D98" s="12">
        <v>25700</v>
      </c>
      <c r="E98" s="12">
        <v>7858</v>
      </c>
      <c r="F98" s="12">
        <v>14268</v>
      </c>
      <c r="G98" s="36">
        <v>20532</v>
      </c>
      <c r="H98" s="36">
        <v>39968</v>
      </c>
      <c r="I98" s="12">
        <v>12524</v>
      </c>
      <c r="J98" s="12">
        <v>22332</v>
      </c>
      <c r="K98" s="12">
        <v>6508</v>
      </c>
      <c r="L98" s="12">
        <v>12059</v>
      </c>
      <c r="M98" s="36">
        <v>19032</v>
      </c>
      <c r="N98" s="36">
        <v>34391</v>
      </c>
      <c r="O98" s="12">
        <v>25198</v>
      </c>
      <c r="P98" s="12">
        <v>48032</v>
      </c>
      <c r="Q98" s="12">
        <v>14366</v>
      </c>
      <c r="R98" s="12">
        <v>26327</v>
      </c>
      <c r="S98" s="36">
        <v>39564</v>
      </c>
      <c r="T98" s="36">
        <v>74359</v>
      </c>
    </row>
    <row r="99" spans="1:20" ht="21" customHeight="1" x14ac:dyDescent="0.25">
      <c r="A99" s="25" t="s">
        <v>3</v>
      </c>
      <c r="B99" s="5">
        <v>11</v>
      </c>
      <c r="C99" s="2">
        <v>11222</v>
      </c>
      <c r="D99" s="2">
        <v>30070</v>
      </c>
      <c r="E99" s="2">
        <v>2617</v>
      </c>
      <c r="F99" s="2">
        <v>5454</v>
      </c>
      <c r="G99" s="36">
        <v>13839</v>
      </c>
      <c r="H99" s="36">
        <v>35524</v>
      </c>
      <c r="I99" s="2">
        <v>7429</v>
      </c>
      <c r="J99" s="2">
        <v>15073</v>
      </c>
      <c r="K99" s="2">
        <v>1380</v>
      </c>
      <c r="L99" s="2">
        <v>2508</v>
      </c>
      <c r="M99" s="36">
        <v>8809</v>
      </c>
      <c r="N99" s="36">
        <v>17581</v>
      </c>
      <c r="O99" s="2">
        <v>18651</v>
      </c>
      <c r="P99" s="2">
        <v>45143</v>
      </c>
      <c r="Q99" s="2">
        <v>3997</v>
      </c>
      <c r="R99" s="2">
        <v>7962</v>
      </c>
      <c r="S99" s="36">
        <v>22648</v>
      </c>
      <c r="T99" s="36">
        <v>53105</v>
      </c>
    </row>
    <row r="100" spans="1:20" ht="21" customHeight="1" thickBot="1" x14ac:dyDescent="0.3">
      <c r="A100" s="46" t="s">
        <v>3</v>
      </c>
      <c r="B100" s="47">
        <v>12</v>
      </c>
      <c r="C100" s="48">
        <v>11351</v>
      </c>
      <c r="D100" s="48">
        <v>20999</v>
      </c>
      <c r="E100" s="48">
        <v>1453</v>
      </c>
      <c r="F100" s="48">
        <v>2625</v>
      </c>
      <c r="G100" s="49">
        <v>12804</v>
      </c>
      <c r="H100" s="49">
        <v>23624</v>
      </c>
      <c r="I100" s="48">
        <v>9536</v>
      </c>
      <c r="J100" s="48">
        <v>16203</v>
      </c>
      <c r="K100" s="48">
        <v>946</v>
      </c>
      <c r="L100" s="48">
        <v>1802</v>
      </c>
      <c r="M100" s="49">
        <v>10482</v>
      </c>
      <c r="N100" s="49">
        <v>18005</v>
      </c>
      <c r="O100" s="48">
        <v>20887</v>
      </c>
      <c r="P100" s="48">
        <v>37202</v>
      </c>
      <c r="Q100" s="48">
        <v>2399</v>
      </c>
      <c r="R100" s="48">
        <v>4427</v>
      </c>
      <c r="S100" s="49">
        <v>23286</v>
      </c>
      <c r="T100" s="49">
        <v>41629</v>
      </c>
    </row>
    <row r="101" spans="1:20" ht="21" customHeight="1" x14ac:dyDescent="0.25">
      <c r="A101" s="101" t="s">
        <v>8</v>
      </c>
      <c r="B101" s="101"/>
      <c r="C101" s="40">
        <f>SUM(C89:C100)</f>
        <v>134609</v>
      </c>
      <c r="D101" s="40">
        <f t="shared" ref="D101:T101" si="71">SUM(D89:D100)</f>
        <v>274799</v>
      </c>
      <c r="E101" s="40">
        <f t="shared" si="71"/>
        <v>59824</v>
      </c>
      <c r="F101" s="40">
        <f t="shared" si="71"/>
        <v>108954</v>
      </c>
      <c r="G101" s="41">
        <f t="shared" si="71"/>
        <v>194433</v>
      </c>
      <c r="H101" s="41">
        <f t="shared" si="71"/>
        <v>383753</v>
      </c>
      <c r="I101" s="40">
        <f t="shared" si="71"/>
        <v>140768</v>
      </c>
      <c r="J101" s="40">
        <f t="shared" si="71"/>
        <v>250051</v>
      </c>
      <c r="K101" s="40">
        <f t="shared" si="71"/>
        <v>52957</v>
      </c>
      <c r="L101" s="40">
        <f t="shared" si="71"/>
        <v>96630</v>
      </c>
      <c r="M101" s="41">
        <f t="shared" si="71"/>
        <v>193725</v>
      </c>
      <c r="N101" s="41">
        <f t="shared" si="71"/>
        <v>346681</v>
      </c>
      <c r="O101" s="40">
        <f t="shared" si="71"/>
        <v>275377</v>
      </c>
      <c r="P101" s="40">
        <f t="shared" si="71"/>
        <v>524850</v>
      </c>
      <c r="Q101" s="40">
        <f t="shared" si="71"/>
        <v>112781</v>
      </c>
      <c r="R101" s="40">
        <f t="shared" si="71"/>
        <v>205584</v>
      </c>
      <c r="S101" s="41">
        <f t="shared" si="71"/>
        <v>388158</v>
      </c>
      <c r="T101" s="41">
        <f t="shared" si="71"/>
        <v>730434</v>
      </c>
    </row>
  </sheetData>
  <mergeCells count="36">
    <mergeCell ref="A73:B73"/>
    <mergeCell ref="I2:J2"/>
    <mergeCell ref="O2:P2"/>
    <mergeCell ref="Q2:R2"/>
    <mergeCell ref="A46:B46"/>
    <mergeCell ref="O1:T1"/>
    <mergeCell ref="C2:D2"/>
    <mergeCell ref="E2:F2"/>
    <mergeCell ref="G2:H2"/>
    <mergeCell ref="K2:L2"/>
    <mergeCell ref="M2:N2"/>
    <mergeCell ref="S2:T2"/>
    <mergeCell ref="A101:B101"/>
    <mergeCell ref="A1:A3"/>
    <mergeCell ref="B1:B3"/>
    <mergeCell ref="C1:H1"/>
    <mergeCell ref="I1:N1"/>
    <mergeCell ref="A88:B88"/>
    <mergeCell ref="A16:B16"/>
    <mergeCell ref="A17:B17"/>
    <mergeCell ref="A18:B18"/>
    <mergeCell ref="A74:B74"/>
    <mergeCell ref="A59:B59"/>
    <mergeCell ref="A60:B60"/>
    <mergeCell ref="A45:B45"/>
    <mergeCell ref="A31:B31"/>
    <mergeCell ref="A32:B32"/>
    <mergeCell ref="A87:B87"/>
    <mergeCell ref="AE19:AF19"/>
    <mergeCell ref="Y4:Z4"/>
    <mergeCell ref="AA4:AB4"/>
    <mergeCell ref="AC4:AD4"/>
    <mergeCell ref="AE4:AF4"/>
    <mergeCell ref="Y19:Z19"/>
    <mergeCell ref="AA19:AB19"/>
    <mergeCell ref="AC19:AD19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9" zoomScaleNormal="89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20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20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0</v>
      </c>
      <c r="D4" s="1">
        <v>0</v>
      </c>
      <c r="E4" s="1">
        <v>0</v>
      </c>
      <c r="F4" s="1">
        <v>0</v>
      </c>
      <c r="G4" s="31">
        <v>0</v>
      </c>
      <c r="H4" s="31">
        <v>0</v>
      </c>
      <c r="I4" s="1">
        <v>69</v>
      </c>
      <c r="J4" s="1">
        <v>100</v>
      </c>
      <c r="K4" s="1">
        <v>31</v>
      </c>
      <c r="L4" s="1">
        <v>40</v>
      </c>
      <c r="M4" s="31">
        <v>100</v>
      </c>
      <c r="N4" s="31">
        <v>140</v>
      </c>
      <c r="O4" s="1">
        <v>69</v>
      </c>
      <c r="P4" s="1">
        <v>100</v>
      </c>
      <c r="Q4" s="1">
        <v>31</v>
      </c>
      <c r="R4" s="1">
        <v>40</v>
      </c>
      <c r="S4" s="31">
        <v>100</v>
      </c>
      <c r="T4" s="31">
        <v>140</v>
      </c>
    </row>
    <row r="5" spans="1:20" s="6" customFormat="1" ht="21" customHeight="1" x14ac:dyDescent="0.25">
      <c r="A5" s="22">
        <v>2025</v>
      </c>
      <c r="B5" s="9">
        <v>2</v>
      </c>
      <c r="C5" s="10">
        <v>0</v>
      </c>
      <c r="D5" s="10">
        <v>0</v>
      </c>
      <c r="E5" s="10">
        <v>0</v>
      </c>
      <c r="F5" s="10">
        <v>0</v>
      </c>
      <c r="G5" s="31">
        <v>0</v>
      </c>
      <c r="H5" s="31">
        <v>0</v>
      </c>
      <c r="I5" s="10">
        <v>55</v>
      </c>
      <c r="J5" s="10">
        <v>85</v>
      </c>
      <c r="K5" s="10">
        <v>29</v>
      </c>
      <c r="L5" s="10">
        <v>49</v>
      </c>
      <c r="M5" s="31">
        <v>84</v>
      </c>
      <c r="N5" s="31">
        <v>134</v>
      </c>
      <c r="O5" s="10">
        <v>55</v>
      </c>
      <c r="P5" s="10">
        <v>85</v>
      </c>
      <c r="Q5" s="10">
        <v>29</v>
      </c>
      <c r="R5" s="10">
        <v>49</v>
      </c>
      <c r="S5" s="31">
        <v>84</v>
      </c>
      <c r="T5" s="31">
        <v>134</v>
      </c>
    </row>
    <row r="6" spans="1:20" s="6" customFormat="1" ht="21" customHeight="1" x14ac:dyDescent="0.25">
      <c r="A6" s="21">
        <v>2025</v>
      </c>
      <c r="B6" s="4">
        <v>3</v>
      </c>
      <c r="C6" s="1">
        <v>0</v>
      </c>
      <c r="D6" s="1">
        <v>0</v>
      </c>
      <c r="E6" s="1">
        <v>0</v>
      </c>
      <c r="F6" s="1">
        <v>0</v>
      </c>
      <c r="G6" s="31">
        <v>0</v>
      </c>
      <c r="H6" s="31">
        <v>0</v>
      </c>
      <c r="I6" s="1">
        <v>74</v>
      </c>
      <c r="J6" s="1">
        <v>141</v>
      </c>
      <c r="K6" s="1">
        <v>68</v>
      </c>
      <c r="L6" s="1">
        <v>132</v>
      </c>
      <c r="M6" s="31">
        <v>142</v>
      </c>
      <c r="N6" s="31">
        <v>273</v>
      </c>
      <c r="O6" s="1">
        <v>74</v>
      </c>
      <c r="P6" s="1">
        <v>141</v>
      </c>
      <c r="Q6" s="1">
        <v>68</v>
      </c>
      <c r="R6" s="1">
        <v>132</v>
      </c>
      <c r="S6" s="31">
        <v>142</v>
      </c>
      <c r="T6" s="31">
        <v>273</v>
      </c>
    </row>
    <row r="7" spans="1:20" s="6" customFormat="1" ht="21" customHeight="1" x14ac:dyDescent="0.25">
      <c r="A7" s="22">
        <v>2025</v>
      </c>
      <c r="B7" s="9">
        <v>4</v>
      </c>
      <c r="C7" s="10">
        <v>1489</v>
      </c>
      <c r="D7" s="10">
        <v>2113</v>
      </c>
      <c r="E7" s="10">
        <v>298</v>
      </c>
      <c r="F7" s="10">
        <v>557</v>
      </c>
      <c r="G7" s="31">
        <v>1787</v>
      </c>
      <c r="H7" s="31">
        <v>2670</v>
      </c>
      <c r="I7" s="10">
        <v>490</v>
      </c>
      <c r="J7" s="10">
        <v>782</v>
      </c>
      <c r="K7" s="10">
        <v>273</v>
      </c>
      <c r="L7" s="10">
        <v>634</v>
      </c>
      <c r="M7" s="31">
        <v>763</v>
      </c>
      <c r="N7" s="31">
        <v>1416</v>
      </c>
      <c r="O7" s="10">
        <v>1979</v>
      </c>
      <c r="P7" s="10">
        <v>2895</v>
      </c>
      <c r="Q7" s="10">
        <v>571</v>
      </c>
      <c r="R7" s="10">
        <v>1191</v>
      </c>
      <c r="S7" s="31">
        <v>2550</v>
      </c>
      <c r="T7" s="31">
        <v>4086</v>
      </c>
    </row>
    <row r="8" spans="1:20" s="6" customFormat="1" ht="21" customHeight="1" x14ac:dyDescent="0.25">
      <c r="A8" s="21">
        <v>2025</v>
      </c>
      <c r="B8" s="4">
        <v>5</v>
      </c>
      <c r="C8" s="1">
        <v>2692</v>
      </c>
      <c r="D8" s="1">
        <v>4150</v>
      </c>
      <c r="E8" s="1">
        <v>1322</v>
      </c>
      <c r="F8" s="1">
        <v>2373</v>
      </c>
      <c r="G8" s="31">
        <v>4014</v>
      </c>
      <c r="H8" s="31">
        <v>6523</v>
      </c>
      <c r="I8" s="1">
        <v>880</v>
      </c>
      <c r="J8" s="1">
        <v>1570</v>
      </c>
      <c r="K8" s="1">
        <v>443</v>
      </c>
      <c r="L8" s="1">
        <v>1299</v>
      </c>
      <c r="M8" s="31">
        <v>1323</v>
      </c>
      <c r="N8" s="31">
        <v>2869</v>
      </c>
      <c r="O8" s="1">
        <v>3572</v>
      </c>
      <c r="P8" s="1">
        <v>5720</v>
      </c>
      <c r="Q8" s="1">
        <v>1765</v>
      </c>
      <c r="R8" s="1">
        <v>3672</v>
      </c>
      <c r="S8" s="31">
        <v>5337</v>
      </c>
      <c r="T8" s="31">
        <v>9392</v>
      </c>
    </row>
    <row r="9" spans="1:20" s="6" customFormat="1" ht="21" customHeight="1" x14ac:dyDescent="0.25">
      <c r="A9" s="22">
        <v>2025</v>
      </c>
      <c r="B9" s="9">
        <v>6</v>
      </c>
      <c r="C9" s="10">
        <v>4782</v>
      </c>
      <c r="D9" s="10">
        <v>10880</v>
      </c>
      <c r="E9" s="10">
        <v>1466</v>
      </c>
      <c r="F9" s="10">
        <v>3288</v>
      </c>
      <c r="G9" s="31">
        <v>6248</v>
      </c>
      <c r="H9" s="31">
        <v>14168</v>
      </c>
      <c r="I9" s="10">
        <v>3489</v>
      </c>
      <c r="J9" s="10">
        <v>19221</v>
      </c>
      <c r="K9" s="10">
        <v>504</v>
      </c>
      <c r="L9" s="10">
        <v>1685</v>
      </c>
      <c r="M9" s="31">
        <v>3993</v>
      </c>
      <c r="N9" s="31">
        <v>20906</v>
      </c>
      <c r="O9" s="10">
        <v>8271</v>
      </c>
      <c r="P9" s="10">
        <v>30101</v>
      </c>
      <c r="Q9" s="10">
        <v>1970</v>
      </c>
      <c r="R9" s="10">
        <v>4973</v>
      </c>
      <c r="S9" s="31">
        <v>10241</v>
      </c>
      <c r="T9" s="31">
        <v>35074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 t="shared" ref="C16:T16" si="0">SUM(C4:C15)</f>
        <v>8963</v>
      </c>
      <c r="D16" s="38">
        <f t="shared" si="0"/>
        <v>17143</v>
      </c>
      <c r="E16" s="38">
        <f t="shared" si="0"/>
        <v>3086</v>
      </c>
      <c r="F16" s="38">
        <f t="shared" si="0"/>
        <v>6218</v>
      </c>
      <c r="G16" s="39">
        <f t="shared" si="0"/>
        <v>12049</v>
      </c>
      <c r="H16" s="39">
        <f t="shared" si="0"/>
        <v>23361</v>
      </c>
      <c r="I16" s="38">
        <f t="shared" si="0"/>
        <v>5057</v>
      </c>
      <c r="J16" s="38">
        <f t="shared" si="0"/>
        <v>21899</v>
      </c>
      <c r="K16" s="38">
        <f t="shared" si="0"/>
        <v>1348</v>
      </c>
      <c r="L16" s="38">
        <f t="shared" si="0"/>
        <v>3839</v>
      </c>
      <c r="M16" s="39">
        <f t="shared" si="0"/>
        <v>6405</v>
      </c>
      <c r="N16" s="39">
        <f t="shared" si="0"/>
        <v>25738</v>
      </c>
      <c r="O16" s="38">
        <f t="shared" si="0"/>
        <v>14020</v>
      </c>
      <c r="P16" s="38">
        <f t="shared" si="0"/>
        <v>39042</v>
      </c>
      <c r="Q16" s="38">
        <f t="shared" si="0"/>
        <v>4434</v>
      </c>
      <c r="R16" s="38">
        <f t="shared" si="0"/>
        <v>10057</v>
      </c>
      <c r="S16" s="39">
        <f t="shared" si="0"/>
        <v>18454</v>
      </c>
      <c r="T16" s="39">
        <f t="shared" si="0"/>
        <v>49099</v>
      </c>
    </row>
    <row r="17" spans="1:21" s="6" customFormat="1" ht="21" customHeight="1" x14ac:dyDescent="0.25">
      <c r="A17" s="99" t="s">
        <v>229</v>
      </c>
      <c r="B17" s="99"/>
      <c r="C17" s="79">
        <f>(C16-(C19+C20+C21+C22+C23+C24))/(C19+C20+C21+C22+C23+C24)</f>
        <v>-1.0487966438507397E-2</v>
      </c>
      <c r="D17" s="79">
        <f t="shared" ref="D17:T17" si="1">(D16-(D19+D20+D21+D22+D23+D24))/(D19+D20+D21+D22+D23+D24)</f>
        <v>-0.11180767835863427</v>
      </c>
      <c r="E17" s="79">
        <f t="shared" si="1"/>
        <v>0.13289280469897211</v>
      </c>
      <c r="F17" s="79">
        <f t="shared" si="1"/>
        <v>0.18664122137404579</v>
      </c>
      <c r="G17" s="80">
        <f t="shared" si="1"/>
        <v>2.266168731964013E-2</v>
      </c>
      <c r="H17" s="80">
        <f t="shared" si="1"/>
        <v>-4.8082800211890306E-2</v>
      </c>
      <c r="I17" s="28">
        <f t="shared" si="1"/>
        <v>-0.14084267753992524</v>
      </c>
      <c r="J17" s="28">
        <f t="shared" si="1"/>
        <v>-0.20713251267197683</v>
      </c>
      <c r="K17" s="28">
        <f t="shared" si="1"/>
        <v>0.50782997762863535</v>
      </c>
      <c r="L17" s="28">
        <f t="shared" si="1"/>
        <v>0.66550976138828633</v>
      </c>
      <c r="M17" s="29">
        <f t="shared" si="1"/>
        <v>-5.5309734513274339E-2</v>
      </c>
      <c r="N17" s="29">
        <f t="shared" si="1"/>
        <v>-0.13991645781119466</v>
      </c>
      <c r="O17" s="28">
        <f t="shared" si="1"/>
        <v>-6.1830835117773021E-2</v>
      </c>
      <c r="P17" s="28">
        <f t="shared" si="1"/>
        <v>-0.16792054730291342</v>
      </c>
      <c r="Q17" s="28">
        <f t="shared" si="1"/>
        <v>0.22553897180762852</v>
      </c>
      <c r="R17" s="28">
        <f t="shared" si="1"/>
        <v>0.33293571901921803</v>
      </c>
      <c r="S17" s="29">
        <f t="shared" si="1"/>
        <v>-5.8183385411054844E-3</v>
      </c>
      <c r="T17" s="29">
        <f t="shared" si="1"/>
        <v>-9.8538537803400286E-2</v>
      </c>
      <c r="U17" s="66"/>
    </row>
    <row r="18" spans="1:21" s="6" customFormat="1" ht="21" customHeight="1" thickBot="1" x14ac:dyDescent="0.3">
      <c r="A18" s="86" t="s">
        <v>230</v>
      </c>
      <c r="B18" s="86"/>
      <c r="C18" s="81">
        <f>(C16-(C89+C90+C91+C92+C93+C94))/(C89+C90+C91+C92+C93+C94)</f>
        <v>-0.13900096061479347</v>
      </c>
      <c r="D18" s="81">
        <f t="shared" ref="D18:T18" si="2">(D16-(D89+D90+D91+D92+D93+D94))/(D89+D90+D91+D92+D93+D94)</f>
        <v>-0.16680437424058323</v>
      </c>
      <c r="E18" s="81">
        <f t="shared" si="2"/>
        <v>-4.7236801481938873E-2</v>
      </c>
      <c r="F18" s="81">
        <f t="shared" si="2"/>
        <v>-0.10545245288447705</v>
      </c>
      <c r="G18" s="82">
        <f t="shared" si="2"/>
        <v>-0.11722470510660121</v>
      </c>
      <c r="H18" s="82">
        <f t="shared" si="2"/>
        <v>-0.15131148732107824</v>
      </c>
      <c r="I18" s="19">
        <f t="shared" si="2"/>
        <v>4.2035854110859264E-2</v>
      </c>
      <c r="J18" s="19">
        <f t="shared" si="2"/>
        <v>8.5398493259318004E-2</v>
      </c>
      <c r="K18" s="19">
        <f t="shared" si="2"/>
        <v>0.12992455993294216</v>
      </c>
      <c r="L18" s="19">
        <f t="shared" si="2"/>
        <v>0.23440514469453377</v>
      </c>
      <c r="M18" s="32">
        <f t="shared" si="2"/>
        <v>5.9378101223949716E-2</v>
      </c>
      <c r="N18" s="32">
        <f t="shared" si="2"/>
        <v>0.10529932148071802</v>
      </c>
      <c r="O18" s="19">
        <f t="shared" si="2"/>
        <v>-8.1438773504553502E-2</v>
      </c>
      <c r="P18" s="19">
        <f t="shared" si="2"/>
        <v>-4.1937621162670857E-2</v>
      </c>
      <c r="Q18" s="19">
        <f t="shared" si="2"/>
        <v>4.512635379061372E-4</v>
      </c>
      <c r="R18" s="19">
        <f t="shared" si="2"/>
        <v>-3.9757479375807575E-4</v>
      </c>
      <c r="S18" s="32">
        <f t="shared" si="2"/>
        <v>-6.3010916476263015E-2</v>
      </c>
      <c r="T18" s="32">
        <f t="shared" si="2"/>
        <v>-3.3712508856175709E-2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0</v>
      </c>
      <c r="D19" s="1">
        <v>0</v>
      </c>
      <c r="E19" s="1">
        <v>0</v>
      </c>
      <c r="F19" s="1">
        <v>0</v>
      </c>
      <c r="G19" s="31">
        <v>0</v>
      </c>
      <c r="H19" s="31">
        <v>0</v>
      </c>
      <c r="I19" s="1">
        <v>626</v>
      </c>
      <c r="J19" s="1">
        <v>4996</v>
      </c>
      <c r="K19" s="1">
        <v>50</v>
      </c>
      <c r="L19" s="1">
        <v>147</v>
      </c>
      <c r="M19" s="31">
        <v>676</v>
      </c>
      <c r="N19" s="31">
        <v>5143</v>
      </c>
      <c r="O19" s="1">
        <v>626</v>
      </c>
      <c r="P19" s="1">
        <v>4996</v>
      </c>
      <c r="Q19" s="1">
        <v>50</v>
      </c>
      <c r="R19" s="1">
        <v>147</v>
      </c>
      <c r="S19" s="31">
        <v>676</v>
      </c>
      <c r="T19" s="31">
        <v>5143</v>
      </c>
    </row>
    <row r="20" spans="1:21" s="6" customFormat="1" ht="21" customHeight="1" x14ac:dyDescent="0.25">
      <c r="A20" s="22">
        <v>2024</v>
      </c>
      <c r="B20" s="9">
        <v>2</v>
      </c>
      <c r="C20" s="10">
        <v>0</v>
      </c>
      <c r="D20" s="10">
        <v>0</v>
      </c>
      <c r="E20" s="10">
        <v>0</v>
      </c>
      <c r="F20" s="10">
        <v>0</v>
      </c>
      <c r="G20" s="31">
        <v>0</v>
      </c>
      <c r="H20" s="31">
        <v>0</v>
      </c>
      <c r="I20" s="10">
        <v>54</v>
      </c>
      <c r="J20" s="10">
        <v>97</v>
      </c>
      <c r="K20" s="10">
        <v>25</v>
      </c>
      <c r="L20" s="10">
        <v>33</v>
      </c>
      <c r="M20" s="31">
        <v>79</v>
      </c>
      <c r="N20" s="31">
        <v>130</v>
      </c>
      <c r="O20" s="10">
        <v>54</v>
      </c>
      <c r="P20" s="10">
        <v>97</v>
      </c>
      <c r="Q20" s="10">
        <v>25</v>
      </c>
      <c r="R20" s="10">
        <v>33</v>
      </c>
      <c r="S20" s="31">
        <v>79</v>
      </c>
      <c r="T20" s="31">
        <v>130</v>
      </c>
    </row>
    <row r="21" spans="1:21" s="6" customFormat="1" ht="21" customHeight="1" x14ac:dyDescent="0.25">
      <c r="A21" s="21">
        <v>2024</v>
      </c>
      <c r="B21" s="4">
        <v>3</v>
      </c>
      <c r="C21" s="1">
        <v>82</v>
      </c>
      <c r="D21" s="1">
        <v>101</v>
      </c>
      <c r="E21" s="1">
        <v>7</v>
      </c>
      <c r="F21" s="1">
        <v>7</v>
      </c>
      <c r="G21" s="31">
        <v>89</v>
      </c>
      <c r="H21" s="31">
        <v>108</v>
      </c>
      <c r="I21" s="1">
        <v>178</v>
      </c>
      <c r="J21" s="1">
        <v>262</v>
      </c>
      <c r="K21" s="1">
        <v>58</v>
      </c>
      <c r="L21" s="1">
        <v>94</v>
      </c>
      <c r="M21" s="31">
        <v>236</v>
      </c>
      <c r="N21" s="31">
        <v>356</v>
      </c>
      <c r="O21" s="1">
        <v>260</v>
      </c>
      <c r="P21" s="1">
        <v>363</v>
      </c>
      <c r="Q21" s="1">
        <v>65</v>
      </c>
      <c r="R21" s="1">
        <v>101</v>
      </c>
      <c r="S21" s="31">
        <v>325</v>
      </c>
      <c r="T21" s="31">
        <v>464</v>
      </c>
    </row>
    <row r="22" spans="1:21" s="6" customFormat="1" ht="21" customHeight="1" x14ac:dyDescent="0.25">
      <c r="A22" s="22">
        <v>2024</v>
      </c>
      <c r="B22" s="9">
        <v>4</v>
      </c>
      <c r="C22" s="10">
        <v>1226</v>
      </c>
      <c r="D22" s="10">
        <v>2645</v>
      </c>
      <c r="E22" s="10">
        <v>349</v>
      </c>
      <c r="F22" s="10">
        <v>526</v>
      </c>
      <c r="G22" s="31">
        <v>1575</v>
      </c>
      <c r="H22" s="31">
        <v>3171</v>
      </c>
      <c r="I22" s="10">
        <v>364</v>
      </c>
      <c r="J22" s="10">
        <v>568</v>
      </c>
      <c r="K22" s="10">
        <v>126</v>
      </c>
      <c r="L22" s="10">
        <v>190</v>
      </c>
      <c r="M22" s="31">
        <v>490</v>
      </c>
      <c r="N22" s="31">
        <v>758</v>
      </c>
      <c r="O22" s="10">
        <v>1590</v>
      </c>
      <c r="P22" s="10">
        <v>3213</v>
      </c>
      <c r="Q22" s="10">
        <v>475</v>
      </c>
      <c r="R22" s="10">
        <v>716</v>
      </c>
      <c r="S22" s="31">
        <v>2065</v>
      </c>
      <c r="T22" s="31">
        <v>3929</v>
      </c>
    </row>
    <row r="23" spans="1:21" s="6" customFormat="1" ht="21" customHeight="1" x14ac:dyDescent="0.25">
      <c r="A23" s="21">
        <v>2024</v>
      </c>
      <c r="B23" s="4">
        <v>5</v>
      </c>
      <c r="C23" s="1">
        <v>2347</v>
      </c>
      <c r="D23" s="1">
        <v>3903</v>
      </c>
      <c r="E23" s="1">
        <v>1197</v>
      </c>
      <c r="F23" s="1">
        <v>2126</v>
      </c>
      <c r="G23" s="31">
        <v>3544</v>
      </c>
      <c r="H23" s="31">
        <v>6029</v>
      </c>
      <c r="I23" s="1">
        <v>335</v>
      </c>
      <c r="J23" s="1">
        <v>754</v>
      </c>
      <c r="K23" s="1">
        <v>226</v>
      </c>
      <c r="L23" s="1">
        <v>608</v>
      </c>
      <c r="M23" s="31">
        <v>561</v>
      </c>
      <c r="N23" s="31">
        <v>1362</v>
      </c>
      <c r="O23" s="1">
        <v>2682</v>
      </c>
      <c r="P23" s="1">
        <v>4657</v>
      </c>
      <c r="Q23" s="1">
        <v>1423</v>
      </c>
      <c r="R23" s="1">
        <v>2734</v>
      </c>
      <c r="S23" s="31">
        <v>4105</v>
      </c>
      <c r="T23" s="31">
        <v>7391</v>
      </c>
    </row>
    <row r="24" spans="1:21" s="6" customFormat="1" ht="21" customHeight="1" x14ac:dyDescent="0.25">
      <c r="A24" s="22">
        <v>2024</v>
      </c>
      <c r="B24" s="9">
        <v>6</v>
      </c>
      <c r="C24" s="10">
        <v>5403</v>
      </c>
      <c r="D24" s="10">
        <v>12652</v>
      </c>
      <c r="E24" s="10">
        <v>1171</v>
      </c>
      <c r="F24" s="10">
        <v>2581</v>
      </c>
      <c r="G24" s="31">
        <v>6574</v>
      </c>
      <c r="H24" s="31">
        <v>15233</v>
      </c>
      <c r="I24" s="10">
        <v>4329</v>
      </c>
      <c r="J24" s="10">
        <v>20943</v>
      </c>
      <c r="K24" s="10">
        <v>409</v>
      </c>
      <c r="L24" s="10">
        <v>1233</v>
      </c>
      <c r="M24" s="31">
        <v>4738</v>
      </c>
      <c r="N24" s="31">
        <v>22176</v>
      </c>
      <c r="O24" s="10">
        <v>9732</v>
      </c>
      <c r="P24" s="10">
        <v>33595</v>
      </c>
      <c r="Q24" s="10">
        <v>1580</v>
      </c>
      <c r="R24" s="10">
        <v>3814</v>
      </c>
      <c r="S24" s="31">
        <v>11312</v>
      </c>
      <c r="T24" s="31">
        <v>37409</v>
      </c>
    </row>
    <row r="25" spans="1:21" s="6" customFormat="1" ht="21" customHeight="1" x14ac:dyDescent="0.25">
      <c r="A25" s="21">
        <v>2024</v>
      </c>
      <c r="B25" s="4">
        <v>7</v>
      </c>
      <c r="C25" s="1">
        <v>5874</v>
      </c>
      <c r="D25" s="1">
        <v>20073</v>
      </c>
      <c r="E25" s="1">
        <v>1153</v>
      </c>
      <c r="F25" s="1">
        <v>3134</v>
      </c>
      <c r="G25" s="31">
        <v>7027</v>
      </c>
      <c r="H25" s="31">
        <v>23207</v>
      </c>
      <c r="I25" s="1">
        <v>5237</v>
      </c>
      <c r="J25" s="1">
        <v>42355</v>
      </c>
      <c r="K25" s="1">
        <v>309</v>
      </c>
      <c r="L25" s="1">
        <v>1193</v>
      </c>
      <c r="M25" s="31">
        <v>5546</v>
      </c>
      <c r="N25" s="31">
        <v>43548</v>
      </c>
      <c r="O25" s="1">
        <v>11111</v>
      </c>
      <c r="P25" s="1">
        <v>62428</v>
      </c>
      <c r="Q25" s="1">
        <v>1462</v>
      </c>
      <c r="R25" s="1">
        <v>4327</v>
      </c>
      <c r="S25" s="31">
        <v>12573</v>
      </c>
      <c r="T25" s="31">
        <v>66755</v>
      </c>
    </row>
    <row r="26" spans="1:21" s="6" customFormat="1" ht="21" customHeight="1" x14ac:dyDescent="0.25">
      <c r="A26" s="22">
        <v>2024</v>
      </c>
      <c r="B26" s="9">
        <v>8</v>
      </c>
      <c r="C26" s="10">
        <v>6980</v>
      </c>
      <c r="D26" s="10">
        <v>25194</v>
      </c>
      <c r="E26" s="10">
        <v>757</v>
      </c>
      <c r="F26" s="10">
        <v>1972</v>
      </c>
      <c r="G26" s="31">
        <v>7737</v>
      </c>
      <c r="H26" s="31">
        <v>27166</v>
      </c>
      <c r="I26" s="10">
        <v>7030</v>
      </c>
      <c r="J26" s="10">
        <v>54169</v>
      </c>
      <c r="K26" s="10">
        <v>207</v>
      </c>
      <c r="L26" s="10">
        <v>1079</v>
      </c>
      <c r="M26" s="31">
        <v>7237</v>
      </c>
      <c r="N26" s="31">
        <v>55248</v>
      </c>
      <c r="O26" s="10">
        <v>14010</v>
      </c>
      <c r="P26" s="10">
        <v>79363</v>
      </c>
      <c r="Q26" s="10">
        <v>964</v>
      </c>
      <c r="R26" s="10">
        <v>3051</v>
      </c>
      <c r="S26" s="31">
        <v>14974</v>
      </c>
      <c r="T26" s="31">
        <v>82414</v>
      </c>
    </row>
    <row r="27" spans="1:21" s="6" customFormat="1" ht="21" customHeight="1" x14ac:dyDescent="0.25">
      <c r="A27" s="21">
        <v>2024</v>
      </c>
      <c r="B27" s="4">
        <v>9</v>
      </c>
      <c r="C27" s="1">
        <v>3698</v>
      </c>
      <c r="D27" s="1">
        <v>10169</v>
      </c>
      <c r="E27" s="1">
        <v>1625</v>
      </c>
      <c r="F27" s="1">
        <v>3633</v>
      </c>
      <c r="G27" s="31">
        <v>5323</v>
      </c>
      <c r="H27" s="31">
        <v>13802</v>
      </c>
      <c r="I27" s="1">
        <v>1919</v>
      </c>
      <c r="J27" s="1">
        <v>17475</v>
      </c>
      <c r="K27" s="1">
        <v>470</v>
      </c>
      <c r="L27" s="1">
        <v>1659</v>
      </c>
      <c r="M27" s="31">
        <v>2389</v>
      </c>
      <c r="N27" s="31">
        <v>19134</v>
      </c>
      <c r="O27" s="1">
        <v>5617</v>
      </c>
      <c r="P27" s="1">
        <v>27644</v>
      </c>
      <c r="Q27" s="1">
        <v>2095</v>
      </c>
      <c r="R27" s="1">
        <v>5292</v>
      </c>
      <c r="S27" s="31">
        <v>7712</v>
      </c>
      <c r="T27" s="31">
        <v>32936</v>
      </c>
    </row>
    <row r="28" spans="1:21" s="6" customFormat="1" ht="21" customHeight="1" x14ac:dyDescent="0.25">
      <c r="A28" s="22">
        <v>2024</v>
      </c>
      <c r="B28" s="9">
        <v>10</v>
      </c>
      <c r="C28" s="10">
        <v>570</v>
      </c>
      <c r="D28" s="10">
        <v>1109</v>
      </c>
      <c r="E28" s="10">
        <v>558</v>
      </c>
      <c r="F28" s="10">
        <v>1326</v>
      </c>
      <c r="G28" s="31">
        <v>1128</v>
      </c>
      <c r="H28" s="31">
        <v>2435</v>
      </c>
      <c r="I28" s="10">
        <v>192</v>
      </c>
      <c r="J28" s="10">
        <v>498</v>
      </c>
      <c r="K28" s="10">
        <v>248</v>
      </c>
      <c r="L28" s="10">
        <v>790</v>
      </c>
      <c r="M28" s="31">
        <v>440</v>
      </c>
      <c r="N28" s="31">
        <v>1288</v>
      </c>
      <c r="O28" s="10">
        <v>762</v>
      </c>
      <c r="P28" s="10">
        <v>1607</v>
      </c>
      <c r="Q28" s="10">
        <v>806</v>
      </c>
      <c r="R28" s="10">
        <v>2116</v>
      </c>
      <c r="S28" s="31">
        <v>1568</v>
      </c>
      <c r="T28" s="31">
        <v>3723</v>
      </c>
    </row>
    <row r="29" spans="1:21" s="6" customFormat="1" ht="21" customHeight="1" x14ac:dyDescent="0.25">
      <c r="A29" s="21">
        <v>2024</v>
      </c>
      <c r="B29" s="4">
        <v>11</v>
      </c>
      <c r="C29" s="1">
        <v>0</v>
      </c>
      <c r="D29" s="1">
        <v>0</v>
      </c>
      <c r="E29" s="1">
        <v>0</v>
      </c>
      <c r="F29" s="1">
        <v>0</v>
      </c>
      <c r="G29" s="31">
        <v>0</v>
      </c>
      <c r="H29" s="31">
        <v>0</v>
      </c>
      <c r="I29" s="1">
        <v>120</v>
      </c>
      <c r="J29" s="1">
        <v>208</v>
      </c>
      <c r="K29" s="1">
        <v>47</v>
      </c>
      <c r="L29" s="1">
        <v>78</v>
      </c>
      <c r="M29" s="31">
        <v>167</v>
      </c>
      <c r="N29" s="31">
        <v>286</v>
      </c>
      <c r="O29" s="1">
        <v>120</v>
      </c>
      <c r="P29" s="1">
        <v>208</v>
      </c>
      <c r="Q29" s="1">
        <v>47</v>
      </c>
      <c r="R29" s="1">
        <v>78</v>
      </c>
      <c r="S29" s="31">
        <v>167</v>
      </c>
      <c r="T29" s="31">
        <v>286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0</v>
      </c>
      <c r="D30" s="44">
        <v>0</v>
      </c>
      <c r="E30" s="44">
        <v>0</v>
      </c>
      <c r="F30" s="44">
        <v>0</v>
      </c>
      <c r="G30" s="45">
        <v>0</v>
      </c>
      <c r="H30" s="45">
        <v>0</v>
      </c>
      <c r="I30" s="44">
        <v>69</v>
      </c>
      <c r="J30" s="44">
        <v>152</v>
      </c>
      <c r="K30" s="44">
        <v>29</v>
      </c>
      <c r="L30" s="44">
        <v>45</v>
      </c>
      <c r="M30" s="45">
        <v>98</v>
      </c>
      <c r="N30" s="45">
        <v>197</v>
      </c>
      <c r="O30" s="44">
        <v>69</v>
      </c>
      <c r="P30" s="44">
        <v>152</v>
      </c>
      <c r="Q30" s="44">
        <v>29</v>
      </c>
      <c r="R30" s="44">
        <v>45</v>
      </c>
      <c r="S30" s="45">
        <v>98</v>
      </c>
      <c r="T30" s="45">
        <v>197</v>
      </c>
    </row>
    <row r="31" spans="1:21" s="6" customFormat="1" ht="21" customHeight="1" x14ac:dyDescent="0.25">
      <c r="A31" s="85" t="s">
        <v>211</v>
      </c>
      <c r="B31" s="85"/>
      <c r="C31" s="38">
        <f>SUM(C19:C30)</f>
        <v>26180</v>
      </c>
      <c r="D31" s="38">
        <f t="shared" ref="D31:T31" si="3">SUM(D19:D30)</f>
        <v>75846</v>
      </c>
      <c r="E31" s="38">
        <f t="shared" si="3"/>
        <v>6817</v>
      </c>
      <c r="F31" s="38">
        <f t="shared" si="3"/>
        <v>15305</v>
      </c>
      <c r="G31" s="39">
        <f t="shared" si="3"/>
        <v>32997</v>
      </c>
      <c r="H31" s="39">
        <f t="shared" si="3"/>
        <v>91151</v>
      </c>
      <c r="I31" s="38">
        <f t="shared" si="3"/>
        <v>20453</v>
      </c>
      <c r="J31" s="38">
        <f t="shared" si="3"/>
        <v>142477</v>
      </c>
      <c r="K31" s="38">
        <f t="shared" si="3"/>
        <v>2204</v>
      </c>
      <c r="L31" s="38">
        <f t="shared" si="3"/>
        <v>7149</v>
      </c>
      <c r="M31" s="39">
        <f t="shared" si="3"/>
        <v>22657</v>
      </c>
      <c r="N31" s="39">
        <f t="shared" si="3"/>
        <v>149626</v>
      </c>
      <c r="O31" s="38">
        <f t="shared" si="3"/>
        <v>46633</v>
      </c>
      <c r="P31" s="38">
        <f t="shared" si="3"/>
        <v>218323</v>
      </c>
      <c r="Q31" s="38">
        <f t="shared" si="3"/>
        <v>9021</v>
      </c>
      <c r="R31" s="38">
        <f t="shared" si="3"/>
        <v>22454</v>
      </c>
      <c r="S31" s="39">
        <f t="shared" si="3"/>
        <v>55654</v>
      </c>
      <c r="T31" s="39">
        <f t="shared" si="3"/>
        <v>240777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-6.52670665524136E-2</v>
      </c>
      <c r="D32" s="20">
        <f t="shared" si="4"/>
        <v>-2.9708697023872123E-3</v>
      </c>
      <c r="E32" s="20">
        <f t="shared" si="4"/>
        <v>-7.7911537941295822E-2</v>
      </c>
      <c r="F32" s="20">
        <f t="shared" si="4"/>
        <v>-0.10622518103246904</v>
      </c>
      <c r="G32" s="34">
        <f t="shared" si="4"/>
        <v>-6.7907686223553004E-2</v>
      </c>
      <c r="H32" s="34">
        <f t="shared" si="4"/>
        <v>-2.1943001845572772E-2</v>
      </c>
      <c r="I32" s="20">
        <f t="shared" si="4"/>
        <v>0.28256098325703893</v>
      </c>
      <c r="J32" s="20">
        <f t="shared" si="4"/>
        <v>0.32759038389862094</v>
      </c>
      <c r="K32" s="20">
        <f t="shared" si="4"/>
        <v>0.20634920634920634</v>
      </c>
      <c r="L32" s="20">
        <f t="shared" si="4"/>
        <v>0.31560544718439454</v>
      </c>
      <c r="M32" s="34">
        <f t="shared" si="4"/>
        <v>0.27472712951502193</v>
      </c>
      <c r="N32" s="34">
        <f t="shared" si="4"/>
        <v>0.32701278890327617</v>
      </c>
      <c r="O32" s="20">
        <f t="shared" si="4"/>
        <v>6.0925946991241042E-2</v>
      </c>
      <c r="P32" s="20">
        <f t="shared" si="4"/>
        <v>0.19047177630430989</v>
      </c>
      <c r="Q32" s="20">
        <f t="shared" si="4"/>
        <v>-2.1583514099783079E-2</v>
      </c>
      <c r="R32" s="20">
        <f t="shared" si="4"/>
        <v>-4.6103377959038922E-3</v>
      </c>
      <c r="S32" s="34">
        <f t="shared" si="4"/>
        <v>4.6619652092148564E-2</v>
      </c>
      <c r="T32" s="34">
        <f t="shared" si="4"/>
        <v>0.16910415149308083</v>
      </c>
    </row>
    <row r="33" spans="1:20" ht="21" customHeight="1" thickTop="1" x14ac:dyDescent="0.25">
      <c r="A33" s="3">
        <v>2023</v>
      </c>
      <c r="B33" s="17">
        <v>1</v>
      </c>
      <c r="C33" s="18">
        <v>0</v>
      </c>
      <c r="D33" s="18">
        <v>0</v>
      </c>
      <c r="E33" s="18">
        <v>0</v>
      </c>
      <c r="F33" s="18">
        <v>0</v>
      </c>
      <c r="G33" s="37">
        <v>0</v>
      </c>
      <c r="H33" s="37">
        <v>0</v>
      </c>
      <c r="I33" s="18">
        <v>50</v>
      </c>
      <c r="J33" s="18">
        <v>91</v>
      </c>
      <c r="K33" s="18">
        <v>14</v>
      </c>
      <c r="L33" s="18">
        <v>16</v>
      </c>
      <c r="M33" s="37">
        <v>64</v>
      </c>
      <c r="N33" s="37">
        <v>107</v>
      </c>
      <c r="O33" s="18">
        <v>50</v>
      </c>
      <c r="P33" s="18">
        <v>91</v>
      </c>
      <c r="Q33" s="18">
        <v>14</v>
      </c>
      <c r="R33" s="18">
        <v>16</v>
      </c>
      <c r="S33" s="37">
        <v>64</v>
      </c>
      <c r="T33" s="37">
        <v>107</v>
      </c>
    </row>
    <row r="34" spans="1:20" ht="21" customHeight="1" x14ac:dyDescent="0.25">
      <c r="A34" s="26">
        <v>2023</v>
      </c>
      <c r="B34" s="11">
        <v>2</v>
      </c>
      <c r="C34" s="12">
        <v>0</v>
      </c>
      <c r="D34" s="12">
        <v>0</v>
      </c>
      <c r="E34" s="12">
        <v>0</v>
      </c>
      <c r="F34" s="12">
        <v>0</v>
      </c>
      <c r="G34" s="36">
        <v>0</v>
      </c>
      <c r="H34" s="36">
        <v>0</v>
      </c>
      <c r="I34" s="12">
        <v>16</v>
      </c>
      <c r="J34" s="12">
        <v>40</v>
      </c>
      <c r="K34" s="12">
        <v>20</v>
      </c>
      <c r="L34" s="12">
        <v>22</v>
      </c>
      <c r="M34" s="36">
        <v>36</v>
      </c>
      <c r="N34" s="36">
        <v>62</v>
      </c>
      <c r="O34" s="12">
        <v>16</v>
      </c>
      <c r="P34" s="12">
        <v>40</v>
      </c>
      <c r="Q34" s="12">
        <v>20</v>
      </c>
      <c r="R34" s="12">
        <v>22</v>
      </c>
      <c r="S34" s="36">
        <v>36</v>
      </c>
      <c r="T34" s="36">
        <v>62</v>
      </c>
    </row>
    <row r="35" spans="1:20" ht="21" customHeight="1" x14ac:dyDescent="0.25">
      <c r="A35" s="25">
        <v>2023</v>
      </c>
      <c r="B35" s="5">
        <v>3</v>
      </c>
      <c r="C35" s="2">
        <v>0</v>
      </c>
      <c r="D35" s="2">
        <v>0</v>
      </c>
      <c r="E35" s="2">
        <v>0</v>
      </c>
      <c r="F35" s="2">
        <v>0</v>
      </c>
      <c r="G35" s="36">
        <v>0</v>
      </c>
      <c r="H35" s="36">
        <v>0</v>
      </c>
      <c r="I35" s="2">
        <v>60</v>
      </c>
      <c r="J35" s="2">
        <v>88</v>
      </c>
      <c r="K35" s="2">
        <v>56</v>
      </c>
      <c r="L35" s="2">
        <v>77</v>
      </c>
      <c r="M35" s="36">
        <v>116</v>
      </c>
      <c r="N35" s="36">
        <v>165</v>
      </c>
      <c r="O35" s="2">
        <v>60</v>
      </c>
      <c r="P35" s="2">
        <v>88</v>
      </c>
      <c r="Q35" s="2">
        <v>56</v>
      </c>
      <c r="R35" s="2">
        <v>77</v>
      </c>
      <c r="S35" s="36">
        <v>116</v>
      </c>
      <c r="T35" s="36">
        <v>165</v>
      </c>
    </row>
    <row r="36" spans="1:20" ht="21" customHeight="1" x14ac:dyDescent="0.25">
      <c r="A36" s="26">
        <v>2023</v>
      </c>
      <c r="B36" s="11">
        <v>4</v>
      </c>
      <c r="C36" s="12">
        <v>1901</v>
      </c>
      <c r="D36" s="12">
        <v>2863</v>
      </c>
      <c r="E36" s="12">
        <v>386</v>
      </c>
      <c r="F36" s="12">
        <v>557</v>
      </c>
      <c r="G36" s="36">
        <v>2287</v>
      </c>
      <c r="H36" s="36">
        <v>3420</v>
      </c>
      <c r="I36" s="12">
        <v>327</v>
      </c>
      <c r="J36" s="12">
        <v>533</v>
      </c>
      <c r="K36" s="12">
        <v>165</v>
      </c>
      <c r="L36" s="12">
        <v>244</v>
      </c>
      <c r="M36" s="36">
        <v>492</v>
      </c>
      <c r="N36" s="36">
        <v>777</v>
      </c>
      <c r="O36" s="12">
        <v>2228</v>
      </c>
      <c r="P36" s="12">
        <v>3396</v>
      </c>
      <c r="Q36" s="12">
        <v>551</v>
      </c>
      <c r="R36" s="12">
        <v>801</v>
      </c>
      <c r="S36" s="36">
        <v>2779</v>
      </c>
      <c r="T36" s="36">
        <v>4197</v>
      </c>
    </row>
    <row r="37" spans="1:20" ht="21" customHeight="1" x14ac:dyDescent="0.25">
      <c r="A37" s="25">
        <v>2023</v>
      </c>
      <c r="B37" s="5">
        <v>5</v>
      </c>
      <c r="C37" s="2">
        <v>1702</v>
      </c>
      <c r="D37" s="2">
        <v>2556</v>
      </c>
      <c r="E37" s="2">
        <v>1217</v>
      </c>
      <c r="F37" s="2">
        <v>2424</v>
      </c>
      <c r="G37" s="36">
        <v>2919</v>
      </c>
      <c r="H37" s="36">
        <v>4980</v>
      </c>
      <c r="I37" s="2">
        <v>203</v>
      </c>
      <c r="J37" s="2">
        <v>576</v>
      </c>
      <c r="K37" s="2">
        <v>238</v>
      </c>
      <c r="L37" s="2">
        <v>595</v>
      </c>
      <c r="M37" s="36">
        <v>441</v>
      </c>
      <c r="N37" s="36">
        <v>1171</v>
      </c>
      <c r="O37" s="2">
        <v>1905</v>
      </c>
      <c r="P37" s="2">
        <v>3132</v>
      </c>
      <c r="Q37" s="2">
        <v>1455</v>
      </c>
      <c r="R37" s="2">
        <v>3019</v>
      </c>
      <c r="S37" s="36">
        <v>3360</v>
      </c>
      <c r="T37" s="36">
        <v>6151</v>
      </c>
    </row>
    <row r="38" spans="1:20" ht="21" customHeight="1" x14ac:dyDescent="0.25">
      <c r="A38" s="26">
        <v>2023</v>
      </c>
      <c r="B38" s="11">
        <v>6</v>
      </c>
      <c r="C38" s="12">
        <v>4901</v>
      </c>
      <c r="D38" s="12">
        <v>11188</v>
      </c>
      <c r="E38" s="12">
        <v>1281</v>
      </c>
      <c r="F38" s="12">
        <v>3010</v>
      </c>
      <c r="G38" s="36">
        <v>6182</v>
      </c>
      <c r="H38" s="36">
        <v>14198</v>
      </c>
      <c r="I38" s="12">
        <v>2546</v>
      </c>
      <c r="J38" s="12">
        <v>13491</v>
      </c>
      <c r="K38" s="12">
        <v>288</v>
      </c>
      <c r="L38" s="12">
        <v>896</v>
      </c>
      <c r="M38" s="36">
        <v>2834</v>
      </c>
      <c r="N38" s="36">
        <v>14387</v>
      </c>
      <c r="O38" s="12">
        <v>7447</v>
      </c>
      <c r="P38" s="12">
        <v>24679</v>
      </c>
      <c r="Q38" s="12">
        <v>1569</v>
      </c>
      <c r="R38" s="12">
        <v>3906</v>
      </c>
      <c r="S38" s="36">
        <v>9016</v>
      </c>
      <c r="T38" s="36">
        <v>28585</v>
      </c>
    </row>
    <row r="39" spans="1:20" ht="21" customHeight="1" x14ac:dyDescent="0.25">
      <c r="A39" s="25">
        <v>2023</v>
      </c>
      <c r="B39" s="5">
        <v>7</v>
      </c>
      <c r="C39" s="2">
        <v>6316</v>
      </c>
      <c r="D39" s="2">
        <v>19810</v>
      </c>
      <c r="E39" s="2">
        <v>1258</v>
      </c>
      <c r="F39" s="2">
        <v>3323</v>
      </c>
      <c r="G39" s="36">
        <v>7574</v>
      </c>
      <c r="H39" s="36">
        <v>23133</v>
      </c>
      <c r="I39" s="2">
        <v>4922</v>
      </c>
      <c r="J39" s="2">
        <v>31790</v>
      </c>
      <c r="K39" s="2">
        <v>312</v>
      </c>
      <c r="L39" s="2">
        <v>1251</v>
      </c>
      <c r="M39" s="36">
        <v>5234</v>
      </c>
      <c r="N39" s="36">
        <v>33041</v>
      </c>
      <c r="O39" s="2">
        <v>11238</v>
      </c>
      <c r="P39" s="2">
        <v>51600</v>
      </c>
      <c r="Q39" s="2">
        <v>1570</v>
      </c>
      <c r="R39" s="2">
        <v>4574</v>
      </c>
      <c r="S39" s="36">
        <v>12808</v>
      </c>
      <c r="T39" s="36">
        <v>56174</v>
      </c>
    </row>
    <row r="40" spans="1:20" ht="21" customHeight="1" x14ac:dyDescent="0.25">
      <c r="A40" s="26">
        <v>2023</v>
      </c>
      <c r="B40" s="11">
        <v>8</v>
      </c>
      <c r="C40" s="12">
        <v>6347</v>
      </c>
      <c r="D40" s="12">
        <v>25023</v>
      </c>
      <c r="E40" s="12">
        <v>782</v>
      </c>
      <c r="F40" s="12">
        <v>2360</v>
      </c>
      <c r="G40" s="36">
        <v>7129</v>
      </c>
      <c r="H40" s="36">
        <v>27383</v>
      </c>
      <c r="I40" s="12">
        <v>5491</v>
      </c>
      <c r="J40" s="12">
        <v>45685</v>
      </c>
      <c r="K40" s="12">
        <v>150</v>
      </c>
      <c r="L40" s="12">
        <v>561</v>
      </c>
      <c r="M40" s="36">
        <v>5641</v>
      </c>
      <c r="N40" s="36">
        <v>46246</v>
      </c>
      <c r="O40" s="12">
        <v>11838</v>
      </c>
      <c r="P40" s="12">
        <v>70708</v>
      </c>
      <c r="Q40" s="12">
        <v>932</v>
      </c>
      <c r="R40" s="12">
        <v>2921</v>
      </c>
      <c r="S40" s="36">
        <v>12770</v>
      </c>
      <c r="T40" s="36">
        <v>73629</v>
      </c>
    </row>
    <row r="41" spans="1:20" ht="21" customHeight="1" x14ac:dyDescent="0.25">
      <c r="A41" s="25">
        <v>2023</v>
      </c>
      <c r="B41" s="5">
        <v>9</v>
      </c>
      <c r="C41" s="2">
        <v>4765</v>
      </c>
      <c r="D41" s="2">
        <v>11692</v>
      </c>
      <c r="E41" s="2">
        <v>1567</v>
      </c>
      <c r="F41" s="2">
        <v>3812</v>
      </c>
      <c r="G41" s="36">
        <v>6332</v>
      </c>
      <c r="H41" s="36">
        <v>15504</v>
      </c>
      <c r="I41" s="2">
        <v>2085</v>
      </c>
      <c r="J41" s="2">
        <v>14297</v>
      </c>
      <c r="K41" s="2">
        <v>413</v>
      </c>
      <c r="L41" s="2">
        <v>1321</v>
      </c>
      <c r="M41" s="36">
        <v>2498</v>
      </c>
      <c r="N41" s="36">
        <v>15618</v>
      </c>
      <c r="O41" s="2">
        <v>6850</v>
      </c>
      <c r="P41" s="2">
        <v>25989</v>
      </c>
      <c r="Q41" s="2">
        <v>1980</v>
      </c>
      <c r="R41" s="2">
        <v>5133</v>
      </c>
      <c r="S41" s="36">
        <v>8830</v>
      </c>
      <c r="T41" s="36">
        <v>31122</v>
      </c>
    </row>
    <row r="42" spans="1:20" ht="21" customHeight="1" x14ac:dyDescent="0.25">
      <c r="A42" s="26">
        <v>2023</v>
      </c>
      <c r="B42" s="11">
        <v>10</v>
      </c>
      <c r="C42" s="12">
        <v>2071</v>
      </c>
      <c r="D42" s="12">
        <v>2931</v>
      </c>
      <c r="E42" s="12">
        <v>900</v>
      </c>
      <c r="F42" s="12">
        <v>1632</v>
      </c>
      <c r="G42" s="36">
        <v>2971</v>
      </c>
      <c r="H42" s="36">
        <v>4563</v>
      </c>
      <c r="I42" s="12">
        <v>152</v>
      </c>
      <c r="J42" s="12">
        <v>467</v>
      </c>
      <c r="K42" s="12">
        <v>121</v>
      </c>
      <c r="L42" s="12">
        <v>387</v>
      </c>
      <c r="M42" s="36">
        <v>273</v>
      </c>
      <c r="N42" s="36">
        <v>854</v>
      </c>
      <c r="O42" s="12">
        <v>2223</v>
      </c>
      <c r="P42" s="12">
        <v>3398</v>
      </c>
      <c r="Q42" s="12">
        <v>1021</v>
      </c>
      <c r="R42" s="12">
        <v>2019</v>
      </c>
      <c r="S42" s="36">
        <v>3244</v>
      </c>
      <c r="T42" s="36">
        <v>5417</v>
      </c>
    </row>
    <row r="43" spans="1:20" ht="21" customHeight="1" x14ac:dyDescent="0.25">
      <c r="A43" s="25">
        <v>2023</v>
      </c>
      <c r="B43" s="5">
        <v>11</v>
      </c>
      <c r="C43" s="2">
        <v>5</v>
      </c>
      <c r="D43" s="2">
        <v>9</v>
      </c>
      <c r="E43" s="2">
        <v>2</v>
      </c>
      <c r="F43" s="2">
        <v>6</v>
      </c>
      <c r="G43" s="36">
        <v>7</v>
      </c>
      <c r="H43" s="36">
        <v>15</v>
      </c>
      <c r="I43" s="2">
        <v>56</v>
      </c>
      <c r="J43" s="2">
        <v>210</v>
      </c>
      <c r="K43" s="2">
        <v>25</v>
      </c>
      <c r="L43" s="2">
        <v>37</v>
      </c>
      <c r="M43" s="36">
        <v>81</v>
      </c>
      <c r="N43" s="36">
        <v>247</v>
      </c>
      <c r="O43" s="2">
        <v>61</v>
      </c>
      <c r="P43" s="2">
        <v>219</v>
      </c>
      <c r="Q43" s="2">
        <v>27</v>
      </c>
      <c r="R43" s="2">
        <v>43</v>
      </c>
      <c r="S43" s="36">
        <v>88</v>
      </c>
      <c r="T43" s="36">
        <v>262</v>
      </c>
    </row>
    <row r="44" spans="1:20" ht="21" customHeight="1" thickBot="1" x14ac:dyDescent="0.3">
      <c r="A44" s="46">
        <v>2023</v>
      </c>
      <c r="B44" s="47">
        <v>12</v>
      </c>
      <c r="C44" s="48">
        <v>0</v>
      </c>
      <c r="D44" s="48">
        <v>0</v>
      </c>
      <c r="E44" s="48">
        <v>0</v>
      </c>
      <c r="F44" s="48">
        <v>0</v>
      </c>
      <c r="G44" s="49">
        <v>0</v>
      </c>
      <c r="H44" s="49">
        <v>0</v>
      </c>
      <c r="I44" s="48">
        <v>39</v>
      </c>
      <c r="J44" s="48">
        <v>52</v>
      </c>
      <c r="K44" s="48">
        <v>25</v>
      </c>
      <c r="L44" s="48">
        <v>27</v>
      </c>
      <c r="M44" s="49">
        <v>64</v>
      </c>
      <c r="N44" s="49">
        <v>79</v>
      </c>
      <c r="O44" s="48">
        <v>39</v>
      </c>
      <c r="P44" s="48">
        <v>52</v>
      </c>
      <c r="Q44" s="48">
        <v>25</v>
      </c>
      <c r="R44" s="48">
        <v>27</v>
      </c>
      <c r="S44" s="49">
        <v>64</v>
      </c>
      <c r="T44" s="49">
        <v>79</v>
      </c>
    </row>
    <row r="45" spans="1:20" ht="21" customHeight="1" x14ac:dyDescent="0.25">
      <c r="A45" s="101" t="s">
        <v>206</v>
      </c>
      <c r="B45" s="101"/>
      <c r="C45" s="40">
        <f>SUM(C33:C44)</f>
        <v>28008</v>
      </c>
      <c r="D45" s="40">
        <f t="shared" ref="D45:T45" si="5">SUM(D33:D44)</f>
        <v>76072</v>
      </c>
      <c r="E45" s="40">
        <f t="shared" si="5"/>
        <v>7393</v>
      </c>
      <c r="F45" s="40">
        <f t="shared" si="5"/>
        <v>17124</v>
      </c>
      <c r="G45" s="41">
        <f t="shared" si="5"/>
        <v>35401</v>
      </c>
      <c r="H45" s="41">
        <f t="shared" si="5"/>
        <v>93196</v>
      </c>
      <c r="I45" s="40">
        <f t="shared" si="5"/>
        <v>15947</v>
      </c>
      <c r="J45" s="40">
        <f t="shared" si="5"/>
        <v>107320</v>
      </c>
      <c r="K45" s="40">
        <f t="shared" si="5"/>
        <v>1827</v>
      </c>
      <c r="L45" s="40">
        <f t="shared" si="5"/>
        <v>5434</v>
      </c>
      <c r="M45" s="41">
        <f t="shared" si="5"/>
        <v>17774</v>
      </c>
      <c r="N45" s="41">
        <f t="shared" si="5"/>
        <v>112754</v>
      </c>
      <c r="O45" s="40">
        <f t="shared" si="5"/>
        <v>43955</v>
      </c>
      <c r="P45" s="40">
        <f t="shared" si="5"/>
        <v>183392</v>
      </c>
      <c r="Q45" s="40">
        <f t="shared" si="5"/>
        <v>9220</v>
      </c>
      <c r="R45" s="40">
        <f t="shared" si="5"/>
        <v>22558</v>
      </c>
      <c r="S45" s="41">
        <f t="shared" si="5"/>
        <v>53175</v>
      </c>
      <c r="T45" s="41">
        <f t="shared" si="5"/>
        <v>205950</v>
      </c>
    </row>
    <row r="46" spans="1:20" ht="21" customHeight="1" thickBot="1" x14ac:dyDescent="0.3">
      <c r="A46" s="100" t="s">
        <v>207</v>
      </c>
      <c r="B46" s="100"/>
      <c r="C46" s="20">
        <f t="shared" ref="C46:T46" si="6">(C45-C59)/C59</f>
        <v>-0.10443179638037987</v>
      </c>
      <c r="D46" s="20">
        <f t="shared" si="6"/>
        <v>-0.12874371513978444</v>
      </c>
      <c r="E46" s="20">
        <f t="shared" si="6"/>
        <v>0.16940841505852577</v>
      </c>
      <c r="F46" s="20">
        <f t="shared" si="6"/>
        <v>0.10641597208761387</v>
      </c>
      <c r="G46" s="34">
        <f t="shared" si="6"/>
        <v>-5.8383870624534526E-2</v>
      </c>
      <c r="H46" s="34">
        <f t="shared" si="6"/>
        <v>-9.3335927619418238E-2</v>
      </c>
      <c r="I46" s="20">
        <f t="shared" si="6"/>
        <v>7.7354411566004588E-2</v>
      </c>
      <c r="J46" s="20">
        <f t="shared" si="6"/>
        <v>0.11105359601627447</v>
      </c>
      <c r="K46" s="20">
        <f t="shared" si="6"/>
        <v>0.16741214057507986</v>
      </c>
      <c r="L46" s="20">
        <f t="shared" si="6"/>
        <v>0.31319478008699853</v>
      </c>
      <c r="M46" s="34">
        <f t="shared" si="6"/>
        <v>8.5965662613796054E-2</v>
      </c>
      <c r="N46" s="34">
        <f t="shared" si="6"/>
        <v>0.11935749669912936</v>
      </c>
      <c r="O46" s="20">
        <f t="shared" si="6"/>
        <v>-4.6032641722371731E-2</v>
      </c>
      <c r="P46" s="20">
        <f t="shared" si="6"/>
        <v>-2.7949060933302882E-3</v>
      </c>
      <c r="Q46" s="20">
        <f t="shared" si="6"/>
        <v>0.1690122987194117</v>
      </c>
      <c r="R46" s="20">
        <f t="shared" si="6"/>
        <v>0.150038236043844</v>
      </c>
      <c r="S46" s="34">
        <f t="shared" si="6"/>
        <v>-1.4602598076459796E-2</v>
      </c>
      <c r="T46" s="34">
        <f t="shared" si="6"/>
        <v>1.1934886326226777E-2</v>
      </c>
    </row>
    <row r="47" spans="1:20" ht="21" customHeight="1" thickTop="1" x14ac:dyDescent="0.25">
      <c r="A47" s="3" t="s">
        <v>6</v>
      </c>
      <c r="B47" s="17">
        <v>1</v>
      </c>
      <c r="C47" s="18">
        <v>0</v>
      </c>
      <c r="D47" s="18">
        <v>0</v>
      </c>
      <c r="E47" s="18">
        <v>0</v>
      </c>
      <c r="F47" s="18">
        <v>0</v>
      </c>
      <c r="G47" s="37">
        <v>0</v>
      </c>
      <c r="H47" s="37">
        <v>0</v>
      </c>
      <c r="I47" s="18">
        <v>49</v>
      </c>
      <c r="J47" s="18">
        <v>71</v>
      </c>
      <c r="K47" s="18">
        <v>11</v>
      </c>
      <c r="L47" s="18">
        <v>13</v>
      </c>
      <c r="M47" s="37">
        <v>60</v>
      </c>
      <c r="N47" s="37">
        <v>84</v>
      </c>
      <c r="O47" s="18">
        <v>49</v>
      </c>
      <c r="P47" s="18">
        <v>71</v>
      </c>
      <c r="Q47" s="18">
        <v>11</v>
      </c>
      <c r="R47" s="18">
        <v>13</v>
      </c>
      <c r="S47" s="37">
        <v>60</v>
      </c>
      <c r="T47" s="37">
        <v>84</v>
      </c>
    </row>
    <row r="48" spans="1:20" ht="21" customHeight="1" x14ac:dyDescent="0.25">
      <c r="A48" s="26" t="s">
        <v>6</v>
      </c>
      <c r="B48" s="11">
        <v>2</v>
      </c>
      <c r="C48" s="12">
        <v>0</v>
      </c>
      <c r="D48" s="12">
        <v>0</v>
      </c>
      <c r="E48" s="12">
        <v>0</v>
      </c>
      <c r="F48" s="12">
        <v>0</v>
      </c>
      <c r="G48" s="36">
        <v>0</v>
      </c>
      <c r="H48" s="36">
        <v>0</v>
      </c>
      <c r="I48" s="12">
        <v>12</v>
      </c>
      <c r="J48" s="12">
        <v>16</v>
      </c>
      <c r="K48" s="12">
        <v>6</v>
      </c>
      <c r="L48" s="12">
        <v>10</v>
      </c>
      <c r="M48" s="36">
        <v>18</v>
      </c>
      <c r="N48" s="36">
        <v>26</v>
      </c>
      <c r="O48" s="12">
        <v>12</v>
      </c>
      <c r="P48" s="12">
        <v>16</v>
      </c>
      <c r="Q48" s="12">
        <v>6</v>
      </c>
      <c r="R48" s="12">
        <v>10</v>
      </c>
      <c r="S48" s="36">
        <v>18</v>
      </c>
      <c r="T48" s="36">
        <v>26</v>
      </c>
    </row>
    <row r="49" spans="1:20" ht="21" customHeight="1" x14ac:dyDescent="0.25">
      <c r="A49" s="25" t="s">
        <v>6</v>
      </c>
      <c r="B49" s="5">
        <v>3</v>
      </c>
      <c r="C49" s="2">
        <v>0</v>
      </c>
      <c r="D49" s="2">
        <v>0</v>
      </c>
      <c r="E49" s="2">
        <v>0</v>
      </c>
      <c r="F49" s="2">
        <v>0</v>
      </c>
      <c r="G49" s="36">
        <v>0</v>
      </c>
      <c r="H49" s="36">
        <v>0</v>
      </c>
      <c r="I49" s="2">
        <v>26</v>
      </c>
      <c r="J49" s="2">
        <v>35</v>
      </c>
      <c r="K49" s="2">
        <v>41</v>
      </c>
      <c r="L49" s="2">
        <v>53</v>
      </c>
      <c r="M49" s="36">
        <v>67</v>
      </c>
      <c r="N49" s="36">
        <v>88</v>
      </c>
      <c r="O49" s="2">
        <v>26</v>
      </c>
      <c r="P49" s="2">
        <v>35</v>
      </c>
      <c r="Q49" s="2">
        <v>41</v>
      </c>
      <c r="R49" s="2">
        <v>53</v>
      </c>
      <c r="S49" s="36">
        <v>67</v>
      </c>
      <c r="T49" s="36">
        <v>88</v>
      </c>
    </row>
    <row r="50" spans="1:20" ht="21" customHeight="1" x14ac:dyDescent="0.25">
      <c r="A50" s="26" t="s">
        <v>6</v>
      </c>
      <c r="B50" s="11">
        <v>4</v>
      </c>
      <c r="C50" s="12">
        <v>1977</v>
      </c>
      <c r="D50" s="12">
        <v>2982</v>
      </c>
      <c r="E50" s="12">
        <v>295</v>
      </c>
      <c r="F50" s="12">
        <v>470</v>
      </c>
      <c r="G50" s="36">
        <v>2272</v>
      </c>
      <c r="H50" s="36">
        <v>3452</v>
      </c>
      <c r="I50" s="12">
        <v>260</v>
      </c>
      <c r="J50" s="12">
        <v>413</v>
      </c>
      <c r="K50" s="12">
        <v>130</v>
      </c>
      <c r="L50" s="12">
        <v>209</v>
      </c>
      <c r="M50" s="36">
        <v>390</v>
      </c>
      <c r="N50" s="36">
        <v>622</v>
      </c>
      <c r="O50" s="12">
        <v>2237</v>
      </c>
      <c r="P50" s="12">
        <v>3395</v>
      </c>
      <c r="Q50" s="12">
        <v>425</v>
      </c>
      <c r="R50" s="12">
        <v>679</v>
      </c>
      <c r="S50" s="36">
        <v>2662</v>
      </c>
      <c r="T50" s="36">
        <v>4074</v>
      </c>
    </row>
    <row r="51" spans="1:20" ht="21" customHeight="1" x14ac:dyDescent="0.25">
      <c r="A51" s="25" t="s">
        <v>6</v>
      </c>
      <c r="B51" s="5">
        <v>5</v>
      </c>
      <c r="C51" s="2">
        <v>2828</v>
      </c>
      <c r="D51" s="2">
        <v>4789</v>
      </c>
      <c r="E51" s="2">
        <v>852</v>
      </c>
      <c r="F51" s="2">
        <v>1411</v>
      </c>
      <c r="G51" s="36">
        <v>3680</v>
      </c>
      <c r="H51" s="36">
        <v>6200</v>
      </c>
      <c r="I51" s="2">
        <v>395</v>
      </c>
      <c r="J51" s="2">
        <v>959</v>
      </c>
      <c r="K51" s="2">
        <v>169</v>
      </c>
      <c r="L51" s="2">
        <v>265</v>
      </c>
      <c r="M51" s="36">
        <v>564</v>
      </c>
      <c r="N51" s="36">
        <v>1224</v>
      </c>
      <c r="O51" s="2">
        <v>3223</v>
      </c>
      <c r="P51" s="2">
        <v>5748</v>
      </c>
      <c r="Q51" s="2">
        <v>1021</v>
      </c>
      <c r="R51" s="2">
        <v>1676</v>
      </c>
      <c r="S51" s="36">
        <v>4244</v>
      </c>
      <c r="T51" s="36">
        <v>7424</v>
      </c>
    </row>
    <row r="52" spans="1:20" ht="21" customHeight="1" x14ac:dyDescent="0.25">
      <c r="A52" s="26" t="s">
        <v>6</v>
      </c>
      <c r="B52" s="11">
        <v>6</v>
      </c>
      <c r="C52" s="12">
        <v>6277</v>
      </c>
      <c r="D52" s="12">
        <v>14932</v>
      </c>
      <c r="E52" s="12">
        <v>988</v>
      </c>
      <c r="F52" s="12">
        <v>2370</v>
      </c>
      <c r="G52" s="36">
        <v>7265</v>
      </c>
      <c r="H52" s="36">
        <v>17302</v>
      </c>
      <c r="I52" s="12">
        <v>3034</v>
      </c>
      <c r="J52" s="12">
        <v>16194</v>
      </c>
      <c r="K52" s="12">
        <v>265</v>
      </c>
      <c r="L52" s="12">
        <v>557</v>
      </c>
      <c r="M52" s="36">
        <v>3299</v>
      </c>
      <c r="N52" s="36">
        <v>16751</v>
      </c>
      <c r="O52" s="12">
        <v>9311</v>
      </c>
      <c r="P52" s="12">
        <v>31126</v>
      </c>
      <c r="Q52" s="12">
        <v>1253</v>
      </c>
      <c r="R52" s="12">
        <v>2927</v>
      </c>
      <c r="S52" s="36">
        <v>10564</v>
      </c>
      <c r="T52" s="36">
        <v>34053</v>
      </c>
    </row>
    <row r="53" spans="1:20" ht="21" customHeight="1" x14ac:dyDescent="0.25">
      <c r="A53" s="25" t="s">
        <v>6</v>
      </c>
      <c r="B53" s="5">
        <v>7</v>
      </c>
      <c r="C53" s="2">
        <v>7087</v>
      </c>
      <c r="D53" s="2">
        <v>22252</v>
      </c>
      <c r="E53" s="2">
        <v>1201</v>
      </c>
      <c r="F53" s="2">
        <v>3552</v>
      </c>
      <c r="G53" s="36">
        <v>8288</v>
      </c>
      <c r="H53" s="36">
        <v>25804</v>
      </c>
      <c r="I53" s="2">
        <v>4093</v>
      </c>
      <c r="J53" s="2">
        <v>27704</v>
      </c>
      <c r="K53" s="2">
        <v>175</v>
      </c>
      <c r="L53" s="2">
        <v>645</v>
      </c>
      <c r="M53" s="36">
        <v>4268</v>
      </c>
      <c r="N53" s="36">
        <v>28349</v>
      </c>
      <c r="O53" s="2">
        <v>11180</v>
      </c>
      <c r="P53" s="2">
        <v>49956</v>
      </c>
      <c r="Q53" s="2">
        <v>1376</v>
      </c>
      <c r="R53" s="2">
        <v>4197</v>
      </c>
      <c r="S53" s="36">
        <v>12556</v>
      </c>
      <c r="T53" s="36">
        <v>54153</v>
      </c>
    </row>
    <row r="54" spans="1:20" ht="21" customHeight="1" x14ac:dyDescent="0.25">
      <c r="A54" s="26" t="s">
        <v>6</v>
      </c>
      <c r="B54" s="11">
        <v>8</v>
      </c>
      <c r="C54" s="12">
        <v>6598</v>
      </c>
      <c r="D54" s="12">
        <v>27413</v>
      </c>
      <c r="E54" s="12">
        <v>756</v>
      </c>
      <c r="F54" s="12">
        <v>2467</v>
      </c>
      <c r="G54" s="36">
        <v>7354</v>
      </c>
      <c r="H54" s="36">
        <v>29880</v>
      </c>
      <c r="I54" s="12">
        <v>5011</v>
      </c>
      <c r="J54" s="12">
        <v>39589</v>
      </c>
      <c r="K54" s="12">
        <v>174</v>
      </c>
      <c r="L54" s="12">
        <v>721</v>
      </c>
      <c r="M54" s="36">
        <v>5185</v>
      </c>
      <c r="N54" s="36">
        <v>40310</v>
      </c>
      <c r="O54" s="12">
        <v>11609</v>
      </c>
      <c r="P54" s="12">
        <v>67002</v>
      </c>
      <c r="Q54" s="12">
        <v>930</v>
      </c>
      <c r="R54" s="12">
        <v>3188</v>
      </c>
      <c r="S54" s="36">
        <v>12539</v>
      </c>
      <c r="T54" s="36">
        <v>70190</v>
      </c>
    </row>
    <row r="55" spans="1:20" ht="21" customHeight="1" x14ac:dyDescent="0.25">
      <c r="A55" s="25" t="s">
        <v>6</v>
      </c>
      <c r="B55" s="5">
        <v>9</v>
      </c>
      <c r="C55" s="2">
        <v>4702</v>
      </c>
      <c r="D55" s="2">
        <v>12482</v>
      </c>
      <c r="E55" s="2">
        <v>1611</v>
      </c>
      <c r="F55" s="2">
        <v>3905</v>
      </c>
      <c r="G55" s="36">
        <v>6313</v>
      </c>
      <c r="H55" s="36">
        <v>16387</v>
      </c>
      <c r="I55" s="2">
        <v>1623</v>
      </c>
      <c r="J55" s="2">
        <v>11218</v>
      </c>
      <c r="K55" s="2">
        <v>327</v>
      </c>
      <c r="L55" s="2">
        <v>1261</v>
      </c>
      <c r="M55" s="36">
        <v>1950</v>
      </c>
      <c r="N55" s="36">
        <v>12479</v>
      </c>
      <c r="O55" s="2">
        <v>6325</v>
      </c>
      <c r="P55" s="2">
        <v>23700</v>
      </c>
      <c r="Q55" s="2">
        <v>1938</v>
      </c>
      <c r="R55" s="2">
        <v>5166</v>
      </c>
      <c r="S55" s="36">
        <v>8263</v>
      </c>
      <c r="T55" s="36">
        <v>28866</v>
      </c>
    </row>
    <row r="56" spans="1:20" ht="21" customHeight="1" x14ac:dyDescent="0.25">
      <c r="A56" s="26" t="s">
        <v>6</v>
      </c>
      <c r="B56" s="11">
        <v>10</v>
      </c>
      <c r="C56" s="12">
        <v>1792</v>
      </c>
      <c r="D56" s="12">
        <v>2450</v>
      </c>
      <c r="E56" s="12">
        <v>617</v>
      </c>
      <c r="F56" s="12">
        <v>1300</v>
      </c>
      <c r="G56" s="36">
        <v>2409</v>
      </c>
      <c r="H56" s="36">
        <v>3750</v>
      </c>
      <c r="I56" s="12">
        <v>203</v>
      </c>
      <c r="J56" s="12">
        <v>276</v>
      </c>
      <c r="K56" s="12">
        <v>192</v>
      </c>
      <c r="L56" s="12">
        <v>298</v>
      </c>
      <c r="M56" s="36">
        <v>395</v>
      </c>
      <c r="N56" s="36">
        <v>574</v>
      </c>
      <c r="O56" s="12">
        <v>1995</v>
      </c>
      <c r="P56" s="12">
        <v>2726</v>
      </c>
      <c r="Q56" s="12">
        <v>809</v>
      </c>
      <c r="R56" s="12">
        <v>1598</v>
      </c>
      <c r="S56" s="36">
        <v>2804</v>
      </c>
      <c r="T56" s="36">
        <v>4324</v>
      </c>
    </row>
    <row r="57" spans="1:20" ht="21" customHeight="1" x14ac:dyDescent="0.25">
      <c r="A57" s="25" t="s">
        <v>6</v>
      </c>
      <c r="B57" s="5">
        <v>11</v>
      </c>
      <c r="C57" s="2">
        <v>13</v>
      </c>
      <c r="D57" s="2">
        <v>13</v>
      </c>
      <c r="E57" s="2">
        <v>2</v>
      </c>
      <c r="F57" s="2">
        <v>2</v>
      </c>
      <c r="G57" s="36">
        <v>15</v>
      </c>
      <c r="H57" s="36">
        <v>15</v>
      </c>
      <c r="I57" s="2">
        <v>14</v>
      </c>
      <c r="J57" s="2">
        <v>14</v>
      </c>
      <c r="K57" s="2">
        <v>63</v>
      </c>
      <c r="L57" s="2">
        <v>86</v>
      </c>
      <c r="M57" s="36">
        <v>77</v>
      </c>
      <c r="N57" s="36">
        <v>100</v>
      </c>
      <c r="O57" s="2">
        <v>27</v>
      </c>
      <c r="P57" s="2">
        <v>27</v>
      </c>
      <c r="Q57" s="2">
        <v>65</v>
      </c>
      <c r="R57" s="2">
        <v>88</v>
      </c>
      <c r="S57" s="36">
        <v>92</v>
      </c>
      <c r="T57" s="36">
        <v>115</v>
      </c>
    </row>
    <row r="58" spans="1:20" ht="21" customHeight="1" thickBot="1" x14ac:dyDescent="0.3">
      <c r="A58" s="46" t="s">
        <v>6</v>
      </c>
      <c r="B58" s="47">
        <v>12</v>
      </c>
      <c r="C58" s="48">
        <v>0</v>
      </c>
      <c r="D58" s="48">
        <v>0</v>
      </c>
      <c r="E58" s="48">
        <v>0</v>
      </c>
      <c r="F58" s="48">
        <v>0</v>
      </c>
      <c r="G58" s="49">
        <v>0</v>
      </c>
      <c r="H58" s="49">
        <v>0</v>
      </c>
      <c r="I58" s="48">
        <v>82</v>
      </c>
      <c r="J58" s="48">
        <v>104</v>
      </c>
      <c r="K58" s="48">
        <v>12</v>
      </c>
      <c r="L58" s="48">
        <v>20</v>
      </c>
      <c r="M58" s="49">
        <v>94</v>
      </c>
      <c r="N58" s="49">
        <v>124</v>
      </c>
      <c r="O58" s="48">
        <v>82</v>
      </c>
      <c r="P58" s="48">
        <v>104</v>
      </c>
      <c r="Q58" s="48">
        <v>12</v>
      </c>
      <c r="R58" s="48">
        <v>20</v>
      </c>
      <c r="S58" s="49">
        <v>94</v>
      </c>
      <c r="T58" s="49">
        <v>124</v>
      </c>
    </row>
    <row r="59" spans="1:20" ht="21" customHeight="1" x14ac:dyDescent="0.25">
      <c r="A59" s="101" t="s">
        <v>11</v>
      </c>
      <c r="B59" s="101"/>
      <c r="C59" s="40">
        <f>SUM(C47:C58)</f>
        <v>31274</v>
      </c>
      <c r="D59" s="40">
        <f t="shared" ref="D59" si="7">SUM(D47:D58)</f>
        <v>87313</v>
      </c>
      <c r="E59" s="40">
        <f t="shared" ref="E59" si="8">SUM(E47:E58)</f>
        <v>6322</v>
      </c>
      <c r="F59" s="40">
        <f t="shared" ref="F59" si="9">SUM(F47:F58)</f>
        <v>15477</v>
      </c>
      <c r="G59" s="41">
        <f t="shared" ref="G59" si="10">SUM(G47:G58)</f>
        <v>37596</v>
      </c>
      <c r="H59" s="41">
        <f t="shared" ref="H59" si="11">SUM(H47:H58)</f>
        <v>102790</v>
      </c>
      <c r="I59" s="40">
        <f t="shared" ref="I59" si="12">SUM(I47:I58)</f>
        <v>14802</v>
      </c>
      <c r="J59" s="40">
        <f t="shared" ref="J59" si="13">SUM(J47:J58)</f>
        <v>96593</v>
      </c>
      <c r="K59" s="40">
        <f t="shared" ref="K59" si="14">SUM(K47:K58)</f>
        <v>1565</v>
      </c>
      <c r="L59" s="40">
        <f t="shared" ref="L59" si="15">SUM(L47:L58)</f>
        <v>4138</v>
      </c>
      <c r="M59" s="41">
        <f t="shared" ref="M59" si="16">SUM(M47:M58)</f>
        <v>16367</v>
      </c>
      <c r="N59" s="41">
        <f t="shared" ref="N59" si="17">SUM(N47:N58)</f>
        <v>100731</v>
      </c>
      <c r="O59" s="40">
        <f t="shared" ref="O59" si="18">SUM(O47:O58)</f>
        <v>46076</v>
      </c>
      <c r="P59" s="40">
        <f t="shared" ref="P59" si="19">SUM(P47:P58)</f>
        <v>183906</v>
      </c>
      <c r="Q59" s="40">
        <f t="shared" ref="Q59" si="20">SUM(Q47:Q58)</f>
        <v>7887</v>
      </c>
      <c r="R59" s="40">
        <f t="shared" ref="R59" si="21">SUM(R47:R58)</f>
        <v>19615</v>
      </c>
      <c r="S59" s="41">
        <f t="shared" ref="S59" si="22">SUM(S47:S58)</f>
        <v>53963</v>
      </c>
      <c r="T59" s="41">
        <f t="shared" ref="T59" si="23">SUM(T47:T58)</f>
        <v>203521</v>
      </c>
    </row>
    <row r="60" spans="1:20" ht="21" customHeight="1" thickBot="1" x14ac:dyDescent="0.3">
      <c r="A60" s="100" t="s">
        <v>208</v>
      </c>
      <c r="B60" s="100"/>
      <c r="C60" s="20">
        <f>(C59-C73)/C73</f>
        <v>0.18251597534692027</v>
      </c>
      <c r="D60" s="20">
        <f t="shared" ref="D60:T60" si="24">(D59-D73)/D73</f>
        <v>0.14724006990158592</v>
      </c>
      <c r="E60" s="20">
        <f t="shared" si="24"/>
        <v>1.3686774072686398</v>
      </c>
      <c r="F60" s="20">
        <f t="shared" si="24"/>
        <v>1.2574387397899649</v>
      </c>
      <c r="G60" s="34">
        <f t="shared" si="24"/>
        <v>0.29124879791180108</v>
      </c>
      <c r="H60" s="34">
        <f t="shared" si="24"/>
        <v>0.23898605402408302</v>
      </c>
      <c r="I60" s="20">
        <f t="shared" si="24"/>
        <v>-0.21018088682567632</v>
      </c>
      <c r="J60" s="20">
        <f t="shared" si="24"/>
        <v>-0.23622576462029921</v>
      </c>
      <c r="K60" s="20">
        <f t="shared" si="24"/>
        <v>0.40864086408640865</v>
      </c>
      <c r="L60" s="20">
        <f t="shared" si="24"/>
        <v>0.30248662259993703</v>
      </c>
      <c r="M60" s="34">
        <f t="shared" si="24"/>
        <v>-0.17554906306669354</v>
      </c>
      <c r="N60" s="34">
        <f t="shared" si="24"/>
        <v>-0.22302441281962282</v>
      </c>
      <c r="O60" s="20">
        <f t="shared" si="24"/>
        <v>1.9651234841108259E-2</v>
      </c>
      <c r="P60" s="20">
        <f t="shared" si="24"/>
        <v>-9.2158459829692702E-2</v>
      </c>
      <c r="Q60" s="20">
        <f t="shared" si="24"/>
        <v>1.0865079365079364</v>
      </c>
      <c r="R60" s="20">
        <f t="shared" si="24"/>
        <v>0.95504834047642784</v>
      </c>
      <c r="S60" s="34">
        <f t="shared" si="24"/>
        <v>0.1020053912759353</v>
      </c>
      <c r="T60" s="34">
        <f t="shared" si="24"/>
        <v>-4.2740630644190244E-2</v>
      </c>
    </row>
    <row r="61" spans="1:20" ht="21" customHeight="1" thickTop="1" x14ac:dyDescent="0.25">
      <c r="A61" s="3" t="s">
        <v>5</v>
      </c>
      <c r="B61" s="17">
        <v>1</v>
      </c>
      <c r="C61" s="18">
        <v>0</v>
      </c>
      <c r="D61" s="18">
        <v>0</v>
      </c>
      <c r="E61" s="18">
        <v>0</v>
      </c>
      <c r="F61" s="18">
        <v>0</v>
      </c>
      <c r="G61" s="37">
        <v>0</v>
      </c>
      <c r="H61" s="37">
        <v>0</v>
      </c>
      <c r="I61" s="18">
        <v>18</v>
      </c>
      <c r="J61" s="18">
        <v>48</v>
      </c>
      <c r="K61" s="18">
        <v>0</v>
      </c>
      <c r="L61" s="18">
        <v>0</v>
      </c>
      <c r="M61" s="37">
        <v>18</v>
      </c>
      <c r="N61" s="37">
        <v>48</v>
      </c>
      <c r="O61" s="18">
        <v>18</v>
      </c>
      <c r="P61" s="18">
        <v>48</v>
      </c>
      <c r="Q61" s="18">
        <v>0</v>
      </c>
      <c r="R61" s="18">
        <v>0</v>
      </c>
      <c r="S61" s="37">
        <v>18</v>
      </c>
      <c r="T61" s="37">
        <v>48</v>
      </c>
    </row>
    <row r="62" spans="1:20" ht="21" customHeight="1" x14ac:dyDescent="0.25">
      <c r="A62" s="26" t="s">
        <v>5</v>
      </c>
      <c r="B62" s="11">
        <v>2</v>
      </c>
      <c r="C62" s="12">
        <v>0</v>
      </c>
      <c r="D62" s="12">
        <v>0</v>
      </c>
      <c r="E62" s="12">
        <v>0</v>
      </c>
      <c r="F62" s="12">
        <v>0</v>
      </c>
      <c r="G62" s="36">
        <v>0</v>
      </c>
      <c r="H62" s="36">
        <v>0</v>
      </c>
      <c r="I62" s="12">
        <v>18</v>
      </c>
      <c r="J62" s="12">
        <v>22</v>
      </c>
      <c r="K62" s="12">
        <v>0</v>
      </c>
      <c r="L62" s="12">
        <v>0</v>
      </c>
      <c r="M62" s="36">
        <v>18</v>
      </c>
      <c r="N62" s="36">
        <v>22</v>
      </c>
      <c r="O62" s="12">
        <v>18</v>
      </c>
      <c r="P62" s="12">
        <v>22</v>
      </c>
      <c r="Q62" s="12">
        <v>0</v>
      </c>
      <c r="R62" s="12">
        <v>0</v>
      </c>
      <c r="S62" s="36">
        <v>18</v>
      </c>
      <c r="T62" s="36">
        <v>22</v>
      </c>
    </row>
    <row r="63" spans="1:20" ht="21" customHeight="1" x14ac:dyDescent="0.25">
      <c r="A63" s="25" t="s">
        <v>5</v>
      </c>
      <c r="B63" s="5">
        <v>3</v>
      </c>
      <c r="C63" s="2">
        <v>0</v>
      </c>
      <c r="D63" s="2">
        <v>0</v>
      </c>
      <c r="E63" s="2">
        <v>0</v>
      </c>
      <c r="F63" s="2">
        <v>0</v>
      </c>
      <c r="G63" s="36">
        <v>0</v>
      </c>
      <c r="H63" s="36">
        <v>0</v>
      </c>
      <c r="I63" s="2">
        <v>13</v>
      </c>
      <c r="J63" s="2">
        <v>25</v>
      </c>
      <c r="K63" s="2">
        <v>2</v>
      </c>
      <c r="L63" s="2">
        <v>2</v>
      </c>
      <c r="M63" s="36">
        <v>15</v>
      </c>
      <c r="N63" s="36">
        <v>27</v>
      </c>
      <c r="O63" s="2">
        <v>13</v>
      </c>
      <c r="P63" s="2">
        <v>25</v>
      </c>
      <c r="Q63" s="2">
        <v>2</v>
      </c>
      <c r="R63" s="2">
        <v>2</v>
      </c>
      <c r="S63" s="36">
        <v>15</v>
      </c>
      <c r="T63" s="36">
        <v>27</v>
      </c>
    </row>
    <row r="64" spans="1:20" ht="21" customHeight="1" x14ac:dyDescent="0.25">
      <c r="A64" s="26" t="s">
        <v>5</v>
      </c>
      <c r="B64" s="11">
        <v>4</v>
      </c>
      <c r="C64" s="12">
        <v>0</v>
      </c>
      <c r="D64" s="12">
        <v>0</v>
      </c>
      <c r="E64" s="12">
        <v>0</v>
      </c>
      <c r="F64" s="12">
        <v>0</v>
      </c>
      <c r="G64" s="36">
        <v>0</v>
      </c>
      <c r="H64" s="36">
        <v>0</v>
      </c>
      <c r="I64" s="12">
        <v>29</v>
      </c>
      <c r="J64" s="12">
        <v>36</v>
      </c>
      <c r="K64" s="12">
        <v>3</v>
      </c>
      <c r="L64" s="12">
        <v>5</v>
      </c>
      <c r="M64" s="36">
        <v>32</v>
      </c>
      <c r="N64" s="36">
        <v>41</v>
      </c>
      <c r="O64" s="12">
        <v>29</v>
      </c>
      <c r="P64" s="12">
        <v>36</v>
      </c>
      <c r="Q64" s="12">
        <v>3</v>
      </c>
      <c r="R64" s="12">
        <v>5</v>
      </c>
      <c r="S64" s="36">
        <v>32</v>
      </c>
      <c r="T64" s="36">
        <v>41</v>
      </c>
    </row>
    <row r="65" spans="1:20" ht="21" customHeight="1" x14ac:dyDescent="0.25">
      <c r="A65" s="25" t="s">
        <v>5</v>
      </c>
      <c r="B65" s="5">
        <v>5</v>
      </c>
      <c r="C65" s="2">
        <v>765</v>
      </c>
      <c r="D65" s="2">
        <v>1287</v>
      </c>
      <c r="E65" s="2">
        <v>52</v>
      </c>
      <c r="F65" s="2">
        <v>126</v>
      </c>
      <c r="G65" s="36">
        <v>817</v>
      </c>
      <c r="H65" s="36">
        <v>1413</v>
      </c>
      <c r="I65" s="2">
        <v>537</v>
      </c>
      <c r="J65" s="2">
        <v>1117</v>
      </c>
      <c r="K65" s="2">
        <v>21</v>
      </c>
      <c r="L65" s="2">
        <v>30</v>
      </c>
      <c r="M65" s="36">
        <v>558</v>
      </c>
      <c r="N65" s="36">
        <v>1147</v>
      </c>
      <c r="O65" s="2">
        <v>1302</v>
      </c>
      <c r="P65" s="2">
        <v>2404</v>
      </c>
      <c r="Q65" s="2">
        <v>73</v>
      </c>
      <c r="R65" s="2">
        <v>156</v>
      </c>
      <c r="S65" s="36">
        <v>1375</v>
      </c>
      <c r="T65" s="36">
        <v>2560</v>
      </c>
    </row>
    <row r="66" spans="1:20" ht="21" customHeight="1" x14ac:dyDescent="0.25">
      <c r="A66" s="26" t="s">
        <v>5</v>
      </c>
      <c r="B66" s="11">
        <v>6</v>
      </c>
      <c r="C66" s="12">
        <v>4440</v>
      </c>
      <c r="D66" s="12">
        <v>9286</v>
      </c>
      <c r="E66" s="12">
        <v>206</v>
      </c>
      <c r="F66" s="12">
        <v>453</v>
      </c>
      <c r="G66" s="36">
        <v>4646</v>
      </c>
      <c r="H66" s="36">
        <v>9739</v>
      </c>
      <c r="I66" s="12">
        <v>3805</v>
      </c>
      <c r="J66" s="12">
        <v>22414</v>
      </c>
      <c r="K66" s="12">
        <v>151</v>
      </c>
      <c r="L66" s="12">
        <v>359</v>
      </c>
      <c r="M66" s="36">
        <v>3956</v>
      </c>
      <c r="N66" s="36">
        <v>22773</v>
      </c>
      <c r="O66" s="12">
        <v>8245</v>
      </c>
      <c r="P66" s="12">
        <v>31700</v>
      </c>
      <c r="Q66" s="12">
        <v>357</v>
      </c>
      <c r="R66" s="12">
        <v>812</v>
      </c>
      <c r="S66" s="36">
        <v>8602</v>
      </c>
      <c r="T66" s="36">
        <v>32512</v>
      </c>
    </row>
    <row r="67" spans="1:20" ht="21" customHeight="1" x14ac:dyDescent="0.25">
      <c r="A67" s="25" t="s">
        <v>5</v>
      </c>
      <c r="B67" s="5">
        <v>7</v>
      </c>
      <c r="C67" s="2">
        <v>7378</v>
      </c>
      <c r="D67" s="2">
        <v>21043</v>
      </c>
      <c r="E67" s="2">
        <v>678</v>
      </c>
      <c r="F67" s="2">
        <v>2094</v>
      </c>
      <c r="G67" s="36">
        <v>8056</v>
      </c>
      <c r="H67" s="36">
        <v>23137</v>
      </c>
      <c r="I67" s="2">
        <v>5519</v>
      </c>
      <c r="J67" s="2">
        <v>37492</v>
      </c>
      <c r="K67" s="2">
        <v>214</v>
      </c>
      <c r="L67" s="2">
        <v>807</v>
      </c>
      <c r="M67" s="36">
        <v>5733</v>
      </c>
      <c r="N67" s="36">
        <v>38299</v>
      </c>
      <c r="O67" s="2">
        <v>12897</v>
      </c>
      <c r="P67" s="2">
        <v>58535</v>
      </c>
      <c r="Q67" s="2">
        <v>892</v>
      </c>
      <c r="R67" s="2">
        <v>2901</v>
      </c>
      <c r="S67" s="36">
        <v>13789</v>
      </c>
      <c r="T67" s="36">
        <v>61436</v>
      </c>
    </row>
    <row r="68" spans="1:20" ht="21" customHeight="1" x14ac:dyDescent="0.25">
      <c r="A68" s="26" t="s">
        <v>5</v>
      </c>
      <c r="B68" s="11">
        <v>8</v>
      </c>
      <c r="C68" s="12">
        <v>7594</v>
      </c>
      <c r="D68" s="12">
        <v>28979</v>
      </c>
      <c r="E68" s="12">
        <v>544</v>
      </c>
      <c r="F68" s="12">
        <v>1574</v>
      </c>
      <c r="G68" s="36">
        <v>8138</v>
      </c>
      <c r="H68" s="36">
        <v>30553</v>
      </c>
      <c r="I68" s="12">
        <v>6410</v>
      </c>
      <c r="J68" s="12">
        <v>50130</v>
      </c>
      <c r="K68" s="12">
        <v>211</v>
      </c>
      <c r="L68" s="12">
        <v>681</v>
      </c>
      <c r="M68" s="36">
        <v>6621</v>
      </c>
      <c r="N68" s="36">
        <v>50811</v>
      </c>
      <c r="O68" s="12">
        <v>14004</v>
      </c>
      <c r="P68" s="12">
        <v>79109</v>
      </c>
      <c r="Q68" s="12">
        <v>755</v>
      </c>
      <c r="R68" s="12">
        <v>2255</v>
      </c>
      <c r="S68" s="36">
        <v>14759</v>
      </c>
      <c r="T68" s="36">
        <v>81364</v>
      </c>
    </row>
    <row r="69" spans="1:20" ht="21" customHeight="1" x14ac:dyDescent="0.25">
      <c r="A69" s="25" t="s">
        <v>5</v>
      </c>
      <c r="B69" s="5">
        <v>9</v>
      </c>
      <c r="C69" s="2">
        <v>4970</v>
      </c>
      <c r="D69" s="2">
        <v>13190</v>
      </c>
      <c r="E69" s="2">
        <v>873</v>
      </c>
      <c r="F69" s="2">
        <v>2063</v>
      </c>
      <c r="G69" s="36">
        <v>5843</v>
      </c>
      <c r="H69" s="36">
        <v>15253</v>
      </c>
      <c r="I69" s="2">
        <v>2094</v>
      </c>
      <c r="J69" s="2">
        <v>14728</v>
      </c>
      <c r="K69" s="2">
        <v>301</v>
      </c>
      <c r="L69" s="2">
        <v>947</v>
      </c>
      <c r="M69" s="36">
        <v>2395</v>
      </c>
      <c r="N69" s="36">
        <v>15675</v>
      </c>
      <c r="O69" s="2">
        <v>7064</v>
      </c>
      <c r="P69" s="2">
        <v>27918</v>
      </c>
      <c r="Q69" s="2">
        <v>1174</v>
      </c>
      <c r="R69" s="2">
        <v>3010</v>
      </c>
      <c r="S69" s="36">
        <v>8238</v>
      </c>
      <c r="T69" s="36">
        <v>30928</v>
      </c>
    </row>
    <row r="70" spans="1:20" ht="21" customHeight="1" x14ac:dyDescent="0.25">
      <c r="A70" s="26" t="s">
        <v>5</v>
      </c>
      <c r="B70" s="11">
        <v>10</v>
      </c>
      <c r="C70" s="12">
        <v>1285</v>
      </c>
      <c r="D70" s="12">
        <v>2268</v>
      </c>
      <c r="E70" s="12">
        <v>315</v>
      </c>
      <c r="F70" s="12">
        <v>541</v>
      </c>
      <c r="G70" s="36">
        <v>1600</v>
      </c>
      <c r="H70" s="36">
        <v>2809</v>
      </c>
      <c r="I70" s="12">
        <v>219</v>
      </c>
      <c r="J70" s="12">
        <v>351</v>
      </c>
      <c r="K70" s="12">
        <v>152</v>
      </c>
      <c r="L70" s="12">
        <v>264</v>
      </c>
      <c r="M70" s="36">
        <v>371</v>
      </c>
      <c r="N70" s="36">
        <v>615</v>
      </c>
      <c r="O70" s="12">
        <v>1504</v>
      </c>
      <c r="P70" s="12">
        <v>2619</v>
      </c>
      <c r="Q70" s="12">
        <v>467</v>
      </c>
      <c r="R70" s="12">
        <v>805</v>
      </c>
      <c r="S70" s="36">
        <v>1971</v>
      </c>
      <c r="T70" s="36">
        <v>3424</v>
      </c>
    </row>
    <row r="71" spans="1:20" ht="21" customHeight="1" x14ac:dyDescent="0.25">
      <c r="A71" s="25" t="s">
        <v>5</v>
      </c>
      <c r="B71" s="5">
        <v>11</v>
      </c>
      <c r="C71" s="2">
        <v>15</v>
      </c>
      <c r="D71" s="2">
        <v>54</v>
      </c>
      <c r="E71" s="2">
        <v>1</v>
      </c>
      <c r="F71" s="2">
        <v>5</v>
      </c>
      <c r="G71" s="36">
        <v>16</v>
      </c>
      <c r="H71" s="36">
        <v>59</v>
      </c>
      <c r="I71" s="2">
        <v>62</v>
      </c>
      <c r="J71" s="2">
        <v>83</v>
      </c>
      <c r="K71" s="2">
        <v>44</v>
      </c>
      <c r="L71" s="2">
        <v>64</v>
      </c>
      <c r="M71" s="36">
        <v>106</v>
      </c>
      <c r="N71" s="36">
        <v>147</v>
      </c>
      <c r="O71" s="2">
        <v>77</v>
      </c>
      <c r="P71" s="2">
        <v>137</v>
      </c>
      <c r="Q71" s="2">
        <v>45</v>
      </c>
      <c r="R71" s="2">
        <v>69</v>
      </c>
      <c r="S71" s="36">
        <v>122</v>
      </c>
      <c r="T71" s="36">
        <v>206</v>
      </c>
    </row>
    <row r="72" spans="1:20" ht="21" customHeight="1" thickBot="1" x14ac:dyDescent="0.3">
      <c r="A72" s="46" t="s">
        <v>5</v>
      </c>
      <c r="B72" s="47">
        <v>12</v>
      </c>
      <c r="C72" s="48">
        <v>0</v>
      </c>
      <c r="D72" s="48">
        <v>0</v>
      </c>
      <c r="E72" s="48">
        <v>0</v>
      </c>
      <c r="F72" s="48">
        <v>0</v>
      </c>
      <c r="G72" s="49">
        <v>0</v>
      </c>
      <c r="H72" s="49">
        <v>0</v>
      </c>
      <c r="I72" s="48">
        <v>17</v>
      </c>
      <c r="J72" s="48">
        <v>22</v>
      </c>
      <c r="K72" s="48">
        <v>12</v>
      </c>
      <c r="L72" s="48">
        <v>18</v>
      </c>
      <c r="M72" s="49">
        <v>29</v>
      </c>
      <c r="N72" s="49">
        <v>40</v>
      </c>
      <c r="O72" s="48">
        <v>17</v>
      </c>
      <c r="P72" s="48">
        <v>22</v>
      </c>
      <c r="Q72" s="48">
        <v>12</v>
      </c>
      <c r="R72" s="48">
        <v>18</v>
      </c>
      <c r="S72" s="49">
        <v>29</v>
      </c>
      <c r="T72" s="49">
        <v>40</v>
      </c>
    </row>
    <row r="73" spans="1:20" ht="21" customHeight="1" x14ac:dyDescent="0.25">
      <c r="A73" s="101" t="s">
        <v>10</v>
      </c>
      <c r="B73" s="101"/>
      <c r="C73" s="40">
        <f>SUM(C61:C72)</f>
        <v>26447</v>
      </c>
      <c r="D73" s="40">
        <f t="shared" ref="D73" si="25">SUM(D61:D72)</f>
        <v>76107</v>
      </c>
      <c r="E73" s="40">
        <f t="shared" ref="E73" si="26">SUM(E61:E72)</f>
        <v>2669</v>
      </c>
      <c r="F73" s="40">
        <f t="shared" ref="F73" si="27">SUM(F61:F72)</f>
        <v>6856</v>
      </c>
      <c r="G73" s="41">
        <f t="shared" ref="G73" si="28">SUM(G61:G72)</f>
        <v>29116</v>
      </c>
      <c r="H73" s="41">
        <f t="shared" ref="H73" si="29">SUM(H61:H72)</f>
        <v>82963</v>
      </c>
      <c r="I73" s="40">
        <f t="shared" ref="I73" si="30">SUM(I61:I72)</f>
        <v>18741</v>
      </c>
      <c r="J73" s="40">
        <f t="shared" ref="J73" si="31">SUM(J61:J72)</f>
        <v>126468</v>
      </c>
      <c r="K73" s="40">
        <f t="shared" ref="K73" si="32">SUM(K61:K72)</f>
        <v>1111</v>
      </c>
      <c r="L73" s="40">
        <f t="shared" ref="L73" si="33">SUM(L61:L72)</f>
        <v>3177</v>
      </c>
      <c r="M73" s="41">
        <f t="shared" ref="M73" si="34">SUM(M61:M72)</f>
        <v>19852</v>
      </c>
      <c r="N73" s="41">
        <f t="shared" ref="N73" si="35">SUM(N61:N72)</f>
        <v>129645</v>
      </c>
      <c r="O73" s="40">
        <f t="shared" ref="O73" si="36">SUM(O61:O72)</f>
        <v>45188</v>
      </c>
      <c r="P73" s="40">
        <f t="shared" ref="P73" si="37">SUM(P61:P72)</f>
        <v>202575</v>
      </c>
      <c r="Q73" s="40">
        <f t="shared" ref="Q73" si="38">SUM(Q61:Q72)</f>
        <v>3780</v>
      </c>
      <c r="R73" s="40">
        <f t="shared" ref="R73" si="39">SUM(R61:R72)</f>
        <v>10033</v>
      </c>
      <c r="S73" s="41">
        <f t="shared" ref="S73" si="40">SUM(S61:S72)</f>
        <v>48968</v>
      </c>
      <c r="T73" s="41">
        <f t="shared" ref="T73" si="41">SUM(T61:T72)</f>
        <v>212608</v>
      </c>
    </row>
    <row r="74" spans="1:20" ht="21" customHeight="1" thickBot="1" x14ac:dyDescent="0.3">
      <c r="A74" s="100" t="s">
        <v>209</v>
      </c>
      <c r="B74" s="100"/>
      <c r="C74" s="20">
        <f>(C73-C87)/C87</f>
        <v>0.24974010017956716</v>
      </c>
      <c r="D74" s="20">
        <f t="shared" ref="D74:T74" si="42">(D73-D87)/D87</f>
        <v>0.29576913254447945</v>
      </c>
      <c r="E74" s="20">
        <f t="shared" si="42"/>
        <v>1.2851027397260273</v>
      </c>
      <c r="F74" s="20">
        <f t="shared" si="42"/>
        <v>1.5764750093949642</v>
      </c>
      <c r="G74" s="34">
        <f t="shared" si="42"/>
        <v>0.30389610389610389</v>
      </c>
      <c r="H74" s="34">
        <f t="shared" si="42"/>
        <v>0.35127695615349536</v>
      </c>
      <c r="I74" s="20">
        <f t="shared" si="42"/>
        <v>0.24798561630152494</v>
      </c>
      <c r="J74" s="20">
        <f t="shared" si="42"/>
        <v>0.37223584557626788</v>
      </c>
      <c r="K74" s="20">
        <f t="shared" si="42"/>
        <v>0.75513428120063186</v>
      </c>
      <c r="L74" s="20">
        <f t="shared" si="42"/>
        <v>0.98438475952529669</v>
      </c>
      <c r="M74" s="34">
        <f t="shared" si="42"/>
        <v>0.26849840255591056</v>
      </c>
      <c r="N74" s="34">
        <f t="shared" si="42"/>
        <v>0.38268826722694455</v>
      </c>
      <c r="O74" s="20">
        <f t="shared" si="42"/>
        <v>0.24901185770750989</v>
      </c>
      <c r="P74" s="20">
        <f t="shared" si="42"/>
        <v>0.34247201733632876</v>
      </c>
      <c r="Q74" s="20">
        <f t="shared" si="42"/>
        <v>1.098833981121599</v>
      </c>
      <c r="R74" s="20">
        <f t="shared" si="42"/>
        <v>1.3540591271703426</v>
      </c>
      <c r="S74" s="34">
        <f t="shared" si="42"/>
        <v>0.28931016324381253</v>
      </c>
      <c r="T74" s="34">
        <f t="shared" si="42"/>
        <v>0.37025889571342946</v>
      </c>
    </row>
    <row r="75" spans="1:20" ht="21" customHeight="1" thickTop="1" x14ac:dyDescent="0.25">
      <c r="A75" s="3" t="s">
        <v>4</v>
      </c>
      <c r="B75" s="17">
        <v>1</v>
      </c>
      <c r="C75" s="18">
        <v>0</v>
      </c>
      <c r="D75" s="18">
        <v>0</v>
      </c>
      <c r="E75" s="18">
        <v>0</v>
      </c>
      <c r="F75" s="18">
        <v>0</v>
      </c>
      <c r="G75" s="37">
        <v>0</v>
      </c>
      <c r="H75" s="37">
        <v>0</v>
      </c>
      <c r="I75" s="18">
        <v>35</v>
      </c>
      <c r="J75" s="18">
        <v>55</v>
      </c>
      <c r="K75" s="18">
        <v>22</v>
      </c>
      <c r="L75" s="18">
        <v>32</v>
      </c>
      <c r="M75" s="37">
        <v>57</v>
      </c>
      <c r="N75" s="37">
        <v>87</v>
      </c>
      <c r="O75" s="18">
        <v>35</v>
      </c>
      <c r="P75" s="18">
        <v>55</v>
      </c>
      <c r="Q75" s="18">
        <v>22</v>
      </c>
      <c r="R75" s="18">
        <v>32</v>
      </c>
      <c r="S75" s="37">
        <v>57</v>
      </c>
      <c r="T75" s="37">
        <v>87</v>
      </c>
    </row>
    <row r="76" spans="1:20" ht="21" customHeight="1" x14ac:dyDescent="0.25">
      <c r="A76" s="26" t="s">
        <v>4</v>
      </c>
      <c r="B76" s="11">
        <v>2</v>
      </c>
      <c r="C76" s="12">
        <v>0</v>
      </c>
      <c r="D76" s="12">
        <v>0</v>
      </c>
      <c r="E76" s="12">
        <v>0</v>
      </c>
      <c r="F76" s="12">
        <v>0</v>
      </c>
      <c r="G76" s="36">
        <v>0</v>
      </c>
      <c r="H76" s="36">
        <v>0</v>
      </c>
      <c r="I76" s="12">
        <v>49</v>
      </c>
      <c r="J76" s="12">
        <v>61</v>
      </c>
      <c r="K76" s="12">
        <v>15</v>
      </c>
      <c r="L76" s="12">
        <v>17</v>
      </c>
      <c r="M76" s="36">
        <v>64</v>
      </c>
      <c r="N76" s="36">
        <v>78</v>
      </c>
      <c r="O76" s="12">
        <v>49</v>
      </c>
      <c r="P76" s="12">
        <v>61</v>
      </c>
      <c r="Q76" s="12">
        <v>15</v>
      </c>
      <c r="R76" s="12">
        <v>17</v>
      </c>
      <c r="S76" s="36">
        <v>64</v>
      </c>
      <c r="T76" s="36">
        <v>78</v>
      </c>
    </row>
    <row r="77" spans="1:20" ht="21" customHeight="1" x14ac:dyDescent="0.25">
      <c r="A77" s="25" t="s">
        <v>4</v>
      </c>
      <c r="B77" s="5">
        <v>3</v>
      </c>
      <c r="C77" s="2">
        <v>0</v>
      </c>
      <c r="D77" s="2">
        <v>0</v>
      </c>
      <c r="E77" s="2">
        <v>0</v>
      </c>
      <c r="F77" s="2">
        <v>0</v>
      </c>
      <c r="G77" s="36">
        <v>0</v>
      </c>
      <c r="H77" s="36">
        <v>0</v>
      </c>
      <c r="I77" s="2">
        <v>2</v>
      </c>
      <c r="J77" s="2">
        <v>2</v>
      </c>
      <c r="K77" s="2">
        <v>13</v>
      </c>
      <c r="L77" s="2">
        <v>22</v>
      </c>
      <c r="M77" s="36">
        <v>15</v>
      </c>
      <c r="N77" s="36">
        <v>24</v>
      </c>
      <c r="O77" s="2">
        <v>2</v>
      </c>
      <c r="P77" s="2">
        <v>2</v>
      </c>
      <c r="Q77" s="2">
        <v>13</v>
      </c>
      <c r="R77" s="2">
        <v>22</v>
      </c>
      <c r="S77" s="36">
        <v>15</v>
      </c>
      <c r="T77" s="36">
        <v>24</v>
      </c>
    </row>
    <row r="78" spans="1:20" ht="21" customHeight="1" x14ac:dyDescent="0.25">
      <c r="A78" s="26" t="s">
        <v>4</v>
      </c>
      <c r="B78" s="11">
        <v>4</v>
      </c>
      <c r="C78" s="12">
        <v>0</v>
      </c>
      <c r="D78" s="12">
        <v>0</v>
      </c>
      <c r="E78" s="12">
        <v>0</v>
      </c>
      <c r="F78" s="12">
        <v>0</v>
      </c>
      <c r="G78" s="36">
        <v>0</v>
      </c>
      <c r="H78" s="36">
        <v>0</v>
      </c>
      <c r="I78" s="12">
        <v>0</v>
      </c>
      <c r="J78" s="12">
        <v>0</v>
      </c>
      <c r="K78" s="12">
        <v>0</v>
      </c>
      <c r="L78" s="12">
        <v>0</v>
      </c>
      <c r="M78" s="36">
        <v>0</v>
      </c>
      <c r="N78" s="36">
        <v>0</v>
      </c>
      <c r="O78" s="12">
        <v>0</v>
      </c>
      <c r="P78" s="12">
        <v>0</v>
      </c>
      <c r="Q78" s="12">
        <v>0</v>
      </c>
      <c r="R78" s="12">
        <v>0</v>
      </c>
      <c r="S78" s="36">
        <v>0</v>
      </c>
      <c r="T78" s="36">
        <v>0</v>
      </c>
    </row>
    <row r="79" spans="1:20" ht="21" customHeight="1" x14ac:dyDescent="0.25">
      <c r="A79" s="25" t="s">
        <v>4</v>
      </c>
      <c r="B79" s="5">
        <v>5</v>
      </c>
      <c r="C79" s="2">
        <v>0</v>
      </c>
      <c r="D79" s="2">
        <v>0</v>
      </c>
      <c r="E79" s="2">
        <v>0</v>
      </c>
      <c r="F79" s="2">
        <v>0</v>
      </c>
      <c r="G79" s="36">
        <v>0</v>
      </c>
      <c r="H79" s="36">
        <v>0</v>
      </c>
      <c r="I79" s="2">
        <v>4</v>
      </c>
      <c r="J79" s="2">
        <v>10</v>
      </c>
      <c r="K79" s="2">
        <v>0</v>
      </c>
      <c r="L79" s="2">
        <v>0</v>
      </c>
      <c r="M79" s="36">
        <v>4</v>
      </c>
      <c r="N79" s="36">
        <v>10</v>
      </c>
      <c r="O79" s="2">
        <v>4</v>
      </c>
      <c r="P79" s="2">
        <v>10</v>
      </c>
      <c r="Q79" s="2">
        <v>0</v>
      </c>
      <c r="R79" s="2">
        <v>0</v>
      </c>
      <c r="S79" s="36">
        <v>4</v>
      </c>
      <c r="T79" s="36">
        <v>10</v>
      </c>
    </row>
    <row r="80" spans="1:20" ht="21" customHeight="1" x14ac:dyDescent="0.25">
      <c r="A80" s="26" t="s">
        <v>4</v>
      </c>
      <c r="B80" s="11">
        <v>6</v>
      </c>
      <c r="C80" s="12">
        <v>1862</v>
      </c>
      <c r="D80" s="12">
        <v>3442</v>
      </c>
      <c r="E80" s="12">
        <v>57</v>
      </c>
      <c r="F80" s="12">
        <v>97</v>
      </c>
      <c r="G80" s="36">
        <v>1919</v>
      </c>
      <c r="H80" s="36">
        <v>3539</v>
      </c>
      <c r="I80" s="12">
        <v>1900</v>
      </c>
      <c r="J80" s="12">
        <v>8551</v>
      </c>
      <c r="K80" s="12">
        <v>34</v>
      </c>
      <c r="L80" s="12">
        <v>61</v>
      </c>
      <c r="M80" s="36">
        <v>1934</v>
      </c>
      <c r="N80" s="36">
        <v>8612</v>
      </c>
      <c r="O80" s="12">
        <v>3762</v>
      </c>
      <c r="P80" s="12">
        <v>11993</v>
      </c>
      <c r="Q80" s="12">
        <v>91</v>
      </c>
      <c r="R80" s="12">
        <v>158</v>
      </c>
      <c r="S80" s="36">
        <v>3853</v>
      </c>
      <c r="T80" s="36">
        <v>12151</v>
      </c>
    </row>
    <row r="81" spans="1:20" ht="21" customHeight="1" x14ac:dyDescent="0.25">
      <c r="A81" s="25" t="s">
        <v>4</v>
      </c>
      <c r="B81" s="5">
        <v>7</v>
      </c>
      <c r="C81" s="2">
        <v>5996</v>
      </c>
      <c r="D81" s="2">
        <v>15637</v>
      </c>
      <c r="E81" s="2">
        <v>310</v>
      </c>
      <c r="F81" s="2">
        <v>770</v>
      </c>
      <c r="G81" s="36">
        <v>6306</v>
      </c>
      <c r="H81" s="36">
        <v>16407</v>
      </c>
      <c r="I81" s="2">
        <v>4030</v>
      </c>
      <c r="J81" s="2">
        <v>27127</v>
      </c>
      <c r="K81" s="2">
        <v>115</v>
      </c>
      <c r="L81" s="2">
        <v>436</v>
      </c>
      <c r="M81" s="36">
        <v>4145</v>
      </c>
      <c r="N81" s="36">
        <v>27563</v>
      </c>
      <c r="O81" s="2">
        <v>10026</v>
      </c>
      <c r="P81" s="2">
        <v>42764</v>
      </c>
      <c r="Q81" s="2">
        <v>425</v>
      </c>
      <c r="R81" s="2">
        <v>1206</v>
      </c>
      <c r="S81" s="36">
        <v>10451</v>
      </c>
      <c r="T81" s="36">
        <v>43970</v>
      </c>
    </row>
    <row r="82" spans="1:20" ht="21" customHeight="1" x14ac:dyDescent="0.25">
      <c r="A82" s="26" t="s">
        <v>4</v>
      </c>
      <c r="B82" s="11">
        <v>8</v>
      </c>
      <c r="C82" s="12">
        <v>7822</v>
      </c>
      <c r="D82" s="12">
        <v>26232</v>
      </c>
      <c r="E82" s="12">
        <v>303</v>
      </c>
      <c r="F82" s="12">
        <v>737</v>
      </c>
      <c r="G82" s="36">
        <v>8125</v>
      </c>
      <c r="H82" s="36">
        <v>26969</v>
      </c>
      <c r="I82" s="12">
        <v>6413</v>
      </c>
      <c r="J82" s="12">
        <v>39287</v>
      </c>
      <c r="K82" s="12">
        <v>163</v>
      </c>
      <c r="L82" s="12">
        <v>468</v>
      </c>
      <c r="M82" s="36">
        <v>6576</v>
      </c>
      <c r="N82" s="36">
        <v>39755</v>
      </c>
      <c r="O82" s="12">
        <v>14235</v>
      </c>
      <c r="P82" s="12">
        <v>65519</v>
      </c>
      <c r="Q82" s="12">
        <v>466</v>
      </c>
      <c r="R82" s="12">
        <v>1205</v>
      </c>
      <c r="S82" s="36">
        <v>14701</v>
      </c>
      <c r="T82" s="36">
        <v>66724</v>
      </c>
    </row>
    <row r="83" spans="1:20" ht="21" customHeight="1" x14ac:dyDescent="0.25">
      <c r="A83" s="25" t="s">
        <v>4</v>
      </c>
      <c r="B83" s="5">
        <v>9</v>
      </c>
      <c r="C83" s="2">
        <v>4847</v>
      </c>
      <c r="D83" s="2">
        <v>12316</v>
      </c>
      <c r="E83" s="2">
        <v>404</v>
      </c>
      <c r="F83" s="2">
        <v>917</v>
      </c>
      <c r="G83" s="36">
        <v>5251</v>
      </c>
      <c r="H83" s="36">
        <v>13233</v>
      </c>
      <c r="I83" s="2">
        <v>2411</v>
      </c>
      <c r="J83" s="2">
        <v>16694</v>
      </c>
      <c r="K83" s="2">
        <v>157</v>
      </c>
      <c r="L83" s="2">
        <v>368</v>
      </c>
      <c r="M83" s="36">
        <v>2568</v>
      </c>
      <c r="N83" s="36">
        <v>17062</v>
      </c>
      <c r="O83" s="2">
        <v>7258</v>
      </c>
      <c r="P83" s="2">
        <v>29010</v>
      </c>
      <c r="Q83" s="2">
        <v>561</v>
      </c>
      <c r="R83" s="2">
        <v>1285</v>
      </c>
      <c r="S83" s="36">
        <v>7819</v>
      </c>
      <c r="T83" s="36">
        <v>30295</v>
      </c>
    </row>
    <row r="84" spans="1:20" ht="21" customHeight="1" x14ac:dyDescent="0.25">
      <c r="A84" s="26" t="s">
        <v>4</v>
      </c>
      <c r="B84" s="11">
        <v>10</v>
      </c>
      <c r="C84" s="12">
        <v>635</v>
      </c>
      <c r="D84" s="12">
        <v>1108</v>
      </c>
      <c r="E84" s="12">
        <v>94</v>
      </c>
      <c r="F84" s="12">
        <v>140</v>
      </c>
      <c r="G84" s="36">
        <v>729</v>
      </c>
      <c r="H84" s="36">
        <v>1248</v>
      </c>
      <c r="I84" s="12">
        <v>155</v>
      </c>
      <c r="J84" s="12">
        <v>348</v>
      </c>
      <c r="K84" s="12">
        <v>108</v>
      </c>
      <c r="L84" s="12">
        <v>187</v>
      </c>
      <c r="M84" s="36">
        <v>263</v>
      </c>
      <c r="N84" s="36">
        <v>535</v>
      </c>
      <c r="O84" s="12">
        <v>790</v>
      </c>
      <c r="P84" s="12">
        <v>1456</v>
      </c>
      <c r="Q84" s="12">
        <v>202</v>
      </c>
      <c r="R84" s="12">
        <v>327</v>
      </c>
      <c r="S84" s="36">
        <v>992</v>
      </c>
      <c r="T84" s="36">
        <v>1783</v>
      </c>
    </row>
    <row r="85" spans="1:20" ht="21" customHeight="1" x14ac:dyDescent="0.25">
      <c r="A85" s="25" t="s">
        <v>4</v>
      </c>
      <c r="B85" s="5">
        <v>11</v>
      </c>
      <c r="C85" s="2">
        <v>0</v>
      </c>
      <c r="D85" s="2">
        <v>0</v>
      </c>
      <c r="E85" s="2">
        <v>0</v>
      </c>
      <c r="F85" s="2">
        <v>0</v>
      </c>
      <c r="G85" s="36">
        <v>0</v>
      </c>
      <c r="H85" s="36">
        <v>0</v>
      </c>
      <c r="I85" s="2">
        <v>8</v>
      </c>
      <c r="J85" s="2">
        <v>14</v>
      </c>
      <c r="K85" s="2">
        <v>6</v>
      </c>
      <c r="L85" s="2">
        <v>10</v>
      </c>
      <c r="M85" s="36">
        <v>14</v>
      </c>
      <c r="N85" s="36">
        <v>24</v>
      </c>
      <c r="O85" s="2">
        <v>8</v>
      </c>
      <c r="P85" s="2">
        <v>14</v>
      </c>
      <c r="Q85" s="2">
        <v>6</v>
      </c>
      <c r="R85" s="2">
        <v>10</v>
      </c>
      <c r="S85" s="36">
        <v>14</v>
      </c>
      <c r="T85" s="36">
        <v>24</v>
      </c>
    </row>
    <row r="86" spans="1:20" ht="21" customHeight="1" thickBot="1" x14ac:dyDescent="0.3">
      <c r="A86" s="46" t="s">
        <v>4</v>
      </c>
      <c r="B86" s="47">
        <v>12</v>
      </c>
      <c r="C86" s="48">
        <v>0</v>
      </c>
      <c r="D86" s="48">
        <v>0</v>
      </c>
      <c r="E86" s="48">
        <v>0</v>
      </c>
      <c r="F86" s="48">
        <v>0</v>
      </c>
      <c r="G86" s="49">
        <v>0</v>
      </c>
      <c r="H86" s="49">
        <v>0</v>
      </c>
      <c r="I86" s="48">
        <v>10</v>
      </c>
      <c r="J86" s="48">
        <v>13</v>
      </c>
      <c r="K86" s="48">
        <v>0</v>
      </c>
      <c r="L86" s="48">
        <v>0</v>
      </c>
      <c r="M86" s="49">
        <v>10</v>
      </c>
      <c r="N86" s="49">
        <v>13</v>
      </c>
      <c r="O86" s="48">
        <v>10</v>
      </c>
      <c r="P86" s="48">
        <v>13</v>
      </c>
      <c r="Q86" s="48">
        <v>0</v>
      </c>
      <c r="R86" s="48">
        <v>0</v>
      </c>
      <c r="S86" s="49">
        <v>10</v>
      </c>
      <c r="T86" s="49">
        <v>13</v>
      </c>
    </row>
    <row r="87" spans="1:20" ht="21" customHeight="1" x14ac:dyDescent="0.25">
      <c r="A87" s="101" t="s">
        <v>9</v>
      </c>
      <c r="B87" s="101"/>
      <c r="C87" s="40">
        <f>SUM(C75:C86)</f>
        <v>21162</v>
      </c>
      <c r="D87" s="40">
        <f t="shared" ref="D87" si="43">SUM(D75:D86)</f>
        <v>58735</v>
      </c>
      <c r="E87" s="40">
        <f t="shared" ref="E87" si="44">SUM(E75:E86)</f>
        <v>1168</v>
      </c>
      <c r="F87" s="40">
        <f t="shared" ref="F87" si="45">SUM(F75:F86)</f>
        <v>2661</v>
      </c>
      <c r="G87" s="41">
        <f t="shared" ref="G87" si="46">SUM(G75:G86)</f>
        <v>22330</v>
      </c>
      <c r="H87" s="41">
        <f t="shared" ref="H87" si="47">SUM(H75:H86)</f>
        <v>61396</v>
      </c>
      <c r="I87" s="40">
        <f t="shared" ref="I87" si="48">SUM(I75:I86)</f>
        <v>15017</v>
      </c>
      <c r="J87" s="40">
        <f t="shared" ref="J87" si="49">SUM(J75:J86)</f>
        <v>92162</v>
      </c>
      <c r="K87" s="40">
        <f t="shared" ref="K87" si="50">SUM(K75:K86)</f>
        <v>633</v>
      </c>
      <c r="L87" s="40">
        <f t="shared" ref="L87" si="51">SUM(L75:L86)</f>
        <v>1601</v>
      </c>
      <c r="M87" s="41">
        <f t="shared" ref="M87" si="52">SUM(M75:M86)</f>
        <v>15650</v>
      </c>
      <c r="N87" s="41">
        <f t="shared" ref="N87" si="53">SUM(N75:N86)</f>
        <v>93763</v>
      </c>
      <c r="O87" s="40">
        <f t="shared" ref="O87" si="54">SUM(O75:O86)</f>
        <v>36179</v>
      </c>
      <c r="P87" s="40">
        <f t="shared" ref="P87" si="55">SUM(P75:P86)</f>
        <v>150897</v>
      </c>
      <c r="Q87" s="40">
        <f t="shared" ref="Q87" si="56">SUM(Q75:Q86)</f>
        <v>1801</v>
      </c>
      <c r="R87" s="40">
        <f t="shared" ref="R87" si="57">SUM(R75:R86)</f>
        <v>4262</v>
      </c>
      <c r="S87" s="41">
        <f t="shared" ref="S87" si="58">SUM(S75:S86)</f>
        <v>37980</v>
      </c>
      <c r="T87" s="41">
        <f t="shared" ref="T87" si="59">SUM(T75:T86)</f>
        <v>155159</v>
      </c>
    </row>
    <row r="88" spans="1:20" ht="21" customHeight="1" thickBot="1" x14ac:dyDescent="0.3">
      <c r="A88" s="100" t="s">
        <v>210</v>
      </c>
      <c r="B88" s="100"/>
      <c r="C88" s="20">
        <f>(C87-C101)/C101</f>
        <v>-0.35131655580418725</v>
      </c>
      <c r="D88" s="20">
        <f t="shared" ref="D88:T88" si="60">(D87-D101)/D101</f>
        <v>-0.33886762719495722</v>
      </c>
      <c r="E88" s="20">
        <f t="shared" si="60"/>
        <v>-0.86023692712695943</v>
      </c>
      <c r="F88" s="20">
        <f t="shared" si="60"/>
        <v>-0.86562642023935765</v>
      </c>
      <c r="G88" s="34">
        <f t="shared" si="60"/>
        <v>-0.45510004880429478</v>
      </c>
      <c r="H88" s="34">
        <f t="shared" si="60"/>
        <v>-0.43488305735298177</v>
      </c>
      <c r="I88" s="20">
        <f t="shared" si="60"/>
        <v>-0.20211465915732427</v>
      </c>
      <c r="J88" s="20">
        <f t="shared" si="60"/>
        <v>-0.27930309120340324</v>
      </c>
      <c r="K88" s="20">
        <f t="shared" si="60"/>
        <v>-0.75147232037691403</v>
      </c>
      <c r="L88" s="20">
        <f t="shared" si="60"/>
        <v>-0.79597298330572197</v>
      </c>
      <c r="M88" s="34">
        <f t="shared" si="60"/>
        <v>-0.2675964058405092</v>
      </c>
      <c r="N88" s="34">
        <f t="shared" si="60"/>
        <v>-0.30917436600209247</v>
      </c>
      <c r="O88" s="20">
        <f t="shared" si="60"/>
        <v>-0.2967304253168494</v>
      </c>
      <c r="P88" s="20">
        <f t="shared" si="60"/>
        <v>-0.30372048597492607</v>
      </c>
      <c r="Q88" s="20">
        <f t="shared" si="60"/>
        <v>-0.83483125458547325</v>
      </c>
      <c r="R88" s="20">
        <f t="shared" si="60"/>
        <v>-0.84585895117540688</v>
      </c>
      <c r="S88" s="34">
        <f t="shared" si="60"/>
        <v>-0.39083851927888624</v>
      </c>
      <c r="T88" s="34">
        <f t="shared" si="60"/>
        <v>-0.36506267161546679</v>
      </c>
    </row>
    <row r="89" spans="1:20" ht="21" customHeight="1" thickTop="1" x14ac:dyDescent="0.25">
      <c r="A89" s="3" t="s">
        <v>3</v>
      </c>
      <c r="B89" s="17">
        <v>1</v>
      </c>
      <c r="C89" s="18">
        <v>0</v>
      </c>
      <c r="D89" s="18">
        <v>0</v>
      </c>
      <c r="E89" s="18">
        <v>0</v>
      </c>
      <c r="F89" s="18">
        <v>0</v>
      </c>
      <c r="G89" s="37">
        <v>0</v>
      </c>
      <c r="H89" s="37">
        <v>0</v>
      </c>
      <c r="I89" s="18">
        <v>47</v>
      </c>
      <c r="J89" s="18">
        <v>77</v>
      </c>
      <c r="K89" s="18">
        <v>25</v>
      </c>
      <c r="L89" s="18">
        <v>35</v>
      </c>
      <c r="M89" s="37">
        <v>72</v>
      </c>
      <c r="N89" s="37">
        <v>112</v>
      </c>
      <c r="O89" s="18">
        <v>47</v>
      </c>
      <c r="P89" s="18">
        <v>77</v>
      </c>
      <c r="Q89" s="18">
        <v>25</v>
      </c>
      <c r="R89" s="18">
        <v>35</v>
      </c>
      <c r="S89" s="37">
        <v>72</v>
      </c>
      <c r="T89" s="37">
        <v>112</v>
      </c>
    </row>
    <row r="90" spans="1:20" ht="21" customHeight="1" x14ac:dyDescent="0.25">
      <c r="A90" s="26" t="s">
        <v>3</v>
      </c>
      <c r="B90" s="11">
        <v>2</v>
      </c>
      <c r="C90" s="12">
        <v>6</v>
      </c>
      <c r="D90" s="12">
        <v>6</v>
      </c>
      <c r="E90" s="12">
        <v>4</v>
      </c>
      <c r="F90" s="12">
        <v>8</v>
      </c>
      <c r="G90" s="36">
        <v>10</v>
      </c>
      <c r="H90" s="36">
        <v>14</v>
      </c>
      <c r="I90" s="12">
        <v>46</v>
      </c>
      <c r="J90" s="12">
        <v>56</v>
      </c>
      <c r="K90" s="12">
        <v>19</v>
      </c>
      <c r="L90" s="12">
        <v>25</v>
      </c>
      <c r="M90" s="36">
        <v>65</v>
      </c>
      <c r="N90" s="36">
        <v>81</v>
      </c>
      <c r="O90" s="12">
        <v>52</v>
      </c>
      <c r="P90" s="12">
        <v>62</v>
      </c>
      <c r="Q90" s="12">
        <v>23</v>
      </c>
      <c r="R90" s="12">
        <v>33</v>
      </c>
      <c r="S90" s="36">
        <v>75</v>
      </c>
      <c r="T90" s="36">
        <v>95</v>
      </c>
    </row>
    <row r="91" spans="1:20" ht="21" customHeight="1" x14ac:dyDescent="0.25">
      <c r="A91" s="25" t="s">
        <v>3</v>
      </c>
      <c r="B91" s="5">
        <v>3</v>
      </c>
      <c r="C91" s="2">
        <v>104</v>
      </c>
      <c r="D91" s="2">
        <v>136</v>
      </c>
      <c r="E91" s="2">
        <v>40</v>
      </c>
      <c r="F91" s="2">
        <v>44</v>
      </c>
      <c r="G91" s="36">
        <v>144</v>
      </c>
      <c r="H91" s="36">
        <v>180</v>
      </c>
      <c r="I91" s="2">
        <v>110</v>
      </c>
      <c r="J91" s="2">
        <v>142</v>
      </c>
      <c r="K91" s="2">
        <v>88</v>
      </c>
      <c r="L91" s="2">
        <v>122</v>
      </c>
      <c r="M91" s="36">
        <v>198</v>
      </c>
      <c r="N91" s="36">
        <v>264</v>
      </c>
      <c r="O91" s="2">
        <v>214</v>
      </c>
      <c r="P91" s="2">
        <v>278</v>
      </c>
      <c r="Q91" s="2">
        <v>128</v>
      </c>
      <c r="R91" s="2">
        <v>166</v>
      </c>
      <c r="S91" s="36">
        <v>342</v>
      </c>
      <c r="T91" s="36">
        <v>444</v>
      </c>
    </row>
    <row r="92" spans="1:20" ht="21" customHeight="1" x14ac:dyDescent="0.25">
      <c r="A92" s="26" t="s">
        <v>3</v>
      </c>
      <c r="B92" s="11">
        <v>4</v>
      </c>
      <c r="C92" s="12">
        <v>2427</v>
      </c>
      <c r="D92" s="12">
        <v>3829</v>
      </c>
      <c r="E92" s="12">
        <v>541</v>
      </c>
      <c r="F92" s="12">
        <v>894</v>
      </c>
      <c r="G92" s="36">
        <v>2968</v>
      </c>
      <c r="H92" s="36">
        <v>4723</v>
      </c>
      <c r="I92" s="12">
        <v>302</v>
      </c>
      <c r="J92" s="12">
        <v>502</v>
      </c>
      <c r="K92" s="12">
        <v>188</v>
      </c>
      <c r="L92" s="12">
        <v>344</v>
      </c>
      <c r="M92" s="36">
        <v>490</v>
      </c>
      <c r="N92" s="36">
        <v>846</v>
      </c>
      <c r="O92" s="12">
        <v>2729</v>
      </c>
      <c r="P92" s="12">
        <v>4331</v>
      </c>
      <c r="Q92" s="12">
        <v>729</v>
      </c>
      <c r="R92" s="12">
        <v>1238</v>
      </c>
      <c r="S92" s="36">
        <v>3458</v>
      </c>
      <c r="T92" s="36">
        <v>5569</v>
      </c>
    </row>
    <row r="93" spans="1:20" ht="21" customHeight="1" x14ac:dyDescent="0.25">
      <c r="A93" s="25" t="s">
        <v>3</v>
      </c>
      <c r="B93" s="5">
        <v>5</v>
      </c>
      <c r="C93" s="2">
        <v>2328</v>
      </c>
      <c r="D93" s="2">
        <v>4211</v>
      </c>
      <c r="E93" s="2">
        <v>1242</v>
      </c>
      <c r="F93" s="2">
        <v>2643</v>
      </c>
      <c r="G93" s="36">
        <v>3570</v>
      </c>
      <c r="H93" s="36">
        <v>6854</v>
      </c>
      <c r="I93" s="2">
        <v>364</v>
      </c>
      <c r="J93" s="2">
        <v>1577</v>
      </c>
      <c r="K93" s="2">
        <v>268</v>
      </c>
      <c r="L93" s="2">
        <v>850</v>
      </c>
      <c r="M93" s="36">
        <v>632</v>
      </c>
      <c r="N93" s="36">
        <v>2427</v>
      </c>
      <c r="O93" s="2">
        <v>2692</v>
      </c>
      <c r="P93" s="2">
        <v>5788</v>
      </c>
      <c r="Q93" s="2">
        <v>1510</v>
      </c>
      <c r="R93" s="2">
        <v>3493</v>
      </c>
      <c r="S93" s="36">
        <v>4202</v>
      </c>
      <c r="T93" s="36">
        <v>9281</v>
      </c>
    </row>
    <row r="94" spans="1:20" ht="21" customHeight="1" x14ac:dyDescent="0.25">
      <c r="A94" s="26" t="s">
        <v>3</v>
      </c>
      <c r="B94" s="11">
        <v>6</v>
      </c>
      <c r="C94" s="12">
        <v>5545</v>
      </c>
      <c r="D94" s="12">
        <v>12393</v>
      </c>
      <c r="E94" s="12">
        <v>1412</v>
      </c>
      <c r="F94" s="12">
        <v>3362</v>
      </c>
      <c r="G94" s="36">
        <v>6957</v>
      </c>
      <c r="H94" s="36">
        <v>15755</v>
      </c>
      <c r="I94" s="12">
        <v>3984</v>
      </c>
      <c r="J94" s="12">
        <v>17822</v>
      </c>
      <c r="K94" s="12">
        <v>605</v>
      </c>
      <c r="L94" s="12">
        <v>1734</v>
      </c>
      <c r="M94" s="36">
        <v>4589</v>
      </c>
      <c r="N94" s="36">
        <v>19556</v>
      </c>
      <c r="O94" s="12">
        <v>9529</v>
      </c>
      <c r="P94" s="12">
        <v>30215</v>
      </c>
      <c r="Q94" s="12">
        <v>2017</v>
      </c>
      <c r="R94" s="12">
        <v>5096</v>
      </c>
      <c r="S94" s="36">
        <v>11546</v>
      </c>
      <c r="T94" s="36">
        <v>35311</v>
      </c>
    </row>
    <row r="95" spans="1:20" ht="21" customHeight="1" x14ac:dyDescent="0.25">
      <c r="A95" s="25" t="s">
        <v>3</v>
      </c>
      <c r="B95" s="5">
        <v>7</v>
      </c>
      <c r="C95" s="2">
        <v>6643</v>
      </c>
      <c r="D95" s="2">
        <v>21627</v>
      </c>
      <c r="E95" s="2">
        <v>1307</v>
      </c>
      <c r="F95" s="2">
        <v>3745</v>
      </c>
      <c r="G95" s="36">
        <v>7950</v>
      </c>
      <c r="H95" s="36">
        <v>25372</v>
      </c>
      <c r="I95" s="2">
        <v>4851</v>
      </c>
      <c r="J95" s="2">
        <v>37993</v>
      </c>
      <c r="K95" s="2">
        <v>234</v>
      </c>
      <c r="L95" s="2">
        <v>952</v>
      </c>
      <c r="M95" s="36">
        <v>5085</v>
      </c>
      <c r="N95" s="36">
        <v>38945</v>
      </c>
      <c r="O95" s="2">
        <v>11494</v>
      </c>
      <c r="P95" s="2">
        <v>59620</v>
      </c>
      <c r="Q95" s="2">
        <v>1541</v>
      </c>
      <c r="R95" s="2">
        <v>4697</v>
      </c>
      <c r="S95" s="36">
        <v>13035</v>
      </c>
      <c r="T95" s="36">
        <v>64317</v>
      </c>
    </row>
    <row r="96" spans="1:20" ht="21" customHeight="1" x14ac:dyDescent="0.25">
      <c r="A96" s="26" t="s">
        <v>3</v>
      </c>
      <c r="B96" s="11">
        <v>8</v>
      </c>
      <c r="C96" s="12">
        <v>8645</v>
      </c>
      <c r="D96" s="12">
        <v>31434</v>
      </c>
      <c r="E96" s="12">
        <v>1054</v>
      </c>
      <c r="F96" s="12">
        <v>3202</v>
      </c>
      <c r="G96" s="36">
        <v>9699</v>
      </c>
      <c r="H96" s="36">
        <v>34636</v>
      </c>
      <c r="I96" s="12">
        <v>7008</v>
      </c>
      <c r="J96" s="12">
        <v>52165</v>
      </c>
      <c r="K96" s="12">
        <v>205</v>
      </c>
      <c r="L96" s="12">
        <v>515</v>
      </c>
      <c r="M96" s="36">
        <v>7213</v>
      </c>
      <c r="N96" s="36">
        <v>52680</v>
      </c>
      <c r="O96" s="12">
        <v>15653</v>
      </c>
      <c r="P96" s="12">
        <v>83599</v>
      </c>
      <c r="Q96" s="12">
        <v>1259</v>
      </c>
      <c r="R96" s="12">
        <v>3717</v>
      </c>
      <c r="S96" s="36">
        <v>16912</v>
      </c>
      <c r="T96" s="36">
        <v>87316</v>
      </c>
    </row>
    <row r="97" spans="1:20" ht="21" customHeight="1" x14ac:dyDescent="0.25">
      <c r="A97" s="25" t="s">
        <v>3</v>
      </c>
      <c r="B97" s="5">
        <v>9</v>
      </c>
      <c r="C97" s="2">
        <v>5364</v>
      </c>
      <c r="D97" s="2">
        <v>12567</v>
      </c>
      <c r="E97" s="2">
        <v>1765</v>
      </c>
      <c r="F97" s="2">
        <v>4038</v>
      </c>
      <c r="G97" s="36">
        <v>7129</v>
      </c>
      <c r="H97" s="36">
        <v>16605</v>
      </c>
      <c r="I97" s="2">
        <v>1884</v>
      </c>
      <c r="J97" s="2">
        <v>16875</v>
      </c>
      <c r="K97" s="2">
        <v>629</v>
      </c>
      <c r="L97" s="2">
        <v>2258</v>
      </c>
      <c r="M97" s="36">
        <v>2513</v>
      </c>
      <c r="N97" s="36">
        <v>19133</v>
      </c>
      <c r="O97" s="2">
        <v>7248</v>
      </c>
      <c r="P97" s="2">
        <v>29442</v>
      </c>
      <c r="Q97" s="2">
        <v>2394</v>
      </c>
      <c r="R97" s="2">
        <v>6296</v>
      </c>
      <c r="S97" s="36">
        <v>9642</v>
      </c>
      <c r="T97" s="36">
        <v>35738</v>
      </c>
    </row>
    <row r="98" spans="1:20" ht="21" customHeight="1" x14ac:dyDescent="0.25">
      <c r="A98" s="26" t="s">
        <v>3</v>
      </c>
      <c r="B98" s="11">
        <v>10</v>
      </c>
      <c r="C98" s="12">
        <v>1546</v>
      </c>
      <c r="D98" s="12">
        <v>2618</v>
      </c>
      <c r="E98" s="12">
        <v>982</v>
      </c>
      <c r="F98" s="12">
        <v>1857</v>
      </c>
      <c r="G98" s="36">
        <v>2528</v>
      </c>
      <c r="H98" s="36">
        <v>4475</v>
      </c>
      <c r="I98" s="12">
        <v>143</v>
      </c>
      <c r="J98" s="12">
        <v>561</v>
      </c>
      <c r="K98" s="12">
        <v>218</v>
      </c>
      <c r="L98" s="12">
        <v>904</v>
      </c>
      <c r="M98" s="36">
        <v>361</v>
      </c>
      <c r="N98" s="36">
        <v>1465</v>
      </c>
      <c r="O98" s="12">
        <v>1689</v>
      </c>
      <c r="P98" s="12">
        <v>3179</v>
      </c>
      <c r="Q98" s="12">
        <v>1200</v>
      </c>
      <c r="R98" s="12">
        <v>2761</v>
      </c>
      <c r="S98" s="36">
        <v>2889</v>
      </c>
      <c r="T98" s="36">
        <v>5940</v>
      </c>
    </row>
    <row r="99" spans="1:20" ht="21" customHeight="1" x14ac:dyDescent="0.25">
      <c r="A99" s="25" t="s">
        <v>3</v>
      </c>
      <c r="B99" s="5">
        <v>11</v>
      </c>
      <c r="C99" s="2">
        <v>0</v>
      </c>
      <c r="D99" s="2">
        <v>0</v>
      </c>
      <c r="E99" s="2">
        <v>0</v>
      </c>
      <c r="F99" s="2">
        <v>0</v>
      </c>
      <c r="G99" s="36">
        <v>0</v>
      </c>
      <c r="H99" s="36">
        <v>0</v>
      </c>
      <c r="I99" s="2">
        <v>40</v>
      </c>
      <c r="J99" s="2">
        <v>57</v>
      </c>
      <c r="K99" s="2">
        <v>53</v>
      </c>
      <c r="L99" s="2">
        <v>82</v>
      </c>
      <c r="M99" s="36">
        <v>93</v>
      </c>
      <c r="N99" s="36">
        <v>139</v>
      </c>
      <c r="O99" s="2">
        <v>40</v>
      </c>
      <c r="P99" s="2">
        <v>57</v>
      </c>
      <c r="Q99" s="2">
        <v>53</v>
      </c>
      <c r="R99" s="2">
        <v>82</v>
      </c>
      <c r="S99" s="36">
        <v>93</v>
      </c>
      <c r="T99" s="36">
        <v>139</v>
      </c>
    </row>
    <row r="100" spans="1:20" ht="21" customHeight="1" thickBot="1" x14ac:dyDescent="0.3">
      <c r="A100" s="46" t="s">
        <v>3</v>
      </c>
      <c r="B100" s="47">
        <v>12</v>
      </c>
      <c r="C100" s="48">
        <v>15</v>
      </c>
      <c r="D100" s="48">
        <v>19</v>
      </c>
      <c r="E100" s="48">
        <v>10</v>
      </c>
      <c r="F100" s="48">
        <v>10</v>
      </c>
      <c r="G100" s="49">
        <v>25</v>
      </c>
      <c r="H100" s="49">
        <v>29</v>
      </c>
      <c r="I100" s="48">
        <v>42</v>
      </c>
      <c r="J100" s="48">
        <v>52</v>
      </c>
      <c r="K100" s="48">
        <v>15</v>
      </c>
      <c r="L100" s="48">
        <v>26</v>
      </c>
      <c r="M100" s="49">
        <v>57</v>
      </c>
      <c r="N100" s="49">
        <v>78</v>
      </c>
      <c r="O100" s="48">
        <v>57</v>
      </c>
      <c r="P100" s="48">
        <v>71</v>
      </c>
      <c r="Q100" s="48">
        <v>25</v>
      </c>
      <c r="R100" s="48">
        <v>36</v>
      </c>
      <c r="S100" s="49">
        <v>82</v>
      </c>
      <c r="T100" s="49">
        <v>107</v>
      </c>
    </row>
    <row r="101" spans="1:20" ht="21" customHeight="1" x14ac:dyDescent="0.25">
      <c r="A101" s="101" t="s">
        <v>8</v>
      </c>
      <c r="B101" s="101"/>
      <c r="C101" s="40">
        <f>SUM(C89:C100)</f>
        <v>32623</v>
      </c>
      <c r="D101" s="40">
        <f t="shared" ref="D101:T101" si="61">SUM(D89:D100)</f>
        <v>88840</v>
      </c>
      <c r="E101" s="40">
        <f t="shared" si="61"/>
        <v>8357</v>
      </c>
      <c r="F101" s="40">
        <f t="shared" si="61"/>
        <v>19803</v>
      </c>
      <c r="G101" s="41">
        <f t="shared" si="61"/>
        <v>40980</v>
      </c>
      <c r="H101" s="41">
        <f t="shared" si="61"/>
        <v>108643</v>
      </c>
      <c r="I101" s="40">
        <f t="shared" si="61"/>
        <v>18821</v>
      </c>
      <c r="J101" s="40">
        <f t="shared" si="61"/>
        <v>127879</v>
      </c>
      <c r="K101" s="40">
        <f t="shared" si="61"/>
        <v>2547</v>
      </c>
      <c r="L101" s="40">
        <f t="shared" si="61"/>
        <v>7847</v>
      </c>
      <c r="M101" s="41">
        <f t="shared" si="61"/>
        <v>21368</v>
      </c>
      <c r="N101" s="41">
        <f t="shared" si="61"/>
        <v>135726</v>
      </c>
      <c r="O101" s="40">
        <f t="shared" si="61"/>
        <v>51444</v>
      </c>
      <c r="P101" s="40">
        <f t="shared" si="61"/>
        <v>216719</v>
      </c>
      <c r="Q101" s="40">
        <f t="shared" si="61"/>
        <v>10904</v>
      </c>
      <c r="R101" s="40">
        <f t="shared" si="61"/>
        <v>27650</v>
      </c>
      <c r="S101" s="41">
        <f t="shared" si="61"/>
        <v>62348</v>
      </c>
      <c r="T101" s="41">
        <f t="shared" si="61"/>
        <v>244369</v>
      </c>
    </row>
  </sheetData>
  <mergeCells count="28">
    <mergeCell ref="O2:P2"/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A87:B87"/>
    <mergeCell ref="A88:B88"/>
    <mergeCell ref="A73:B73"/>
    <mergeCell ref="I2:J2"/>
    <mergeCell ref="A32:B32"/>
    <mergeCell ref="K2:L2"/>
    <mergeCell ref="M2:N2"/>
    <mergeCell ref="A74:B74"/>
    <mergeCell ref="A59:B59"/>
    <mergeCell ref="A60:B60"/>
    <mergeCell ref="A45:B45"/>
    <mergeCell ref="A46:B46"/>
    <mergeCell ref="A16:B16"/>
    <mergeCell ref="A17:B17"/>
    <mergeCell ref="A18:B18"/>
    <mergeCell ref="A31:B31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9" zoomScaleNormal="89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20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20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1247</v>
      </c>
      <c r="D4" s="1">
        <v>2226</v>
      </c>
      <c r="E4" s="1">
        <v>63</v>
      </c>
      <c r="F4" s="1">
        <v>179</v>
      </c>
      <c r="G4" s="31">
        <v>1310</v>
      </c>
      <c r="H4" s="31">
        <v>2405</v>
      </c>
      <c r="I4" s="1">
        <v>434</v>
      </c>
      <c r="J4" s="1">
        <v>1327</v>
      </c>
      <c r="K4" s="1">
        <v>21</v>
      </c>
      <c r="L4" s="1">
        <v>57</v>
      </c>
      <c r="M4" s="31">
        <v>455</v>
      </c>
      <c r="N4" s="31">
        <v>1384</v>
      </c>
      <c r="O4" s="1">
        <v>1681</v>
      </c>
      <c r="P4" s="1">
        <v>3553</v>
      </c>
      <c r="Q4" s="1">
        <v>84</v>
      </c>
      <c r="R4" s="1">
        <v>236</v>
      </c>
      <c r="S4" s="31">
        <v>1765</v>
      </c>
      <c r="T4" s="31">
        <v>3789</v>
      </c>
    </row>
    <row r="5" spans="1:20" s="6" customFormat="1" ht="21" customHeight="1" x14ac:dyDescent="0.25">
      <c r="A5" s="22">
        <v>2025</v>
      </c>
      <c r="B5" s="9">
        <v>2</v>
      </c>
      <c r="C5" s="10">
        <v>1283</v>
      </c>
      <c r="D5" s="10">
        <v>2157</v>
      </c>
      <c r="E5" s="10">
        <v>149</v>
      </c>
      <c r="F5" s="10">
        <v>460</v>
      </c>
      <c r="G5" s="31">
        <v>1432</v>
      </c>
      <c r="H5" s="31">
        <v>2617</v>
      </c>
      <c r="I5" s="10">
        <v>197</v>
      </c>
      <c r="J5" s="10">
        <v>496</v>
      </c>
      <c r="K5" s="10">
        <v>32</v>
      </c>
      <c r="L5" s="10">
        <v>113</v>
      </c>
      <c r="M5" s="31">
        <v>229</v>
      </c>
      <c r="N5" s="31">
        <v>609</v>
      </c>
      <c r="O5" s="10">
        <v>1480</v>
      </c>
      <c r="P5" s="10">
        <v>2653</v>
      </c>
      <c r="Q5" s="10">
        <v>181</v>
      </c>
      <c r="R5" s="10">
        <v>573</v>
      </c>
      <c r="S5" s="31">
        <v>1661</v>
      </c>
      <c r="T5" s="31">
        <v>3226</v>
      </c>
    </row>
    <row r="6" spans="1:20" s="6" customFormat="1" ht="21" customHeight="1" x14ac:dyDescent="0.25">
      <c r="A6" s="21">
        <v>2025</v>
      </c>
      <c r="B6" s="4">
        <v>3</v>
      </c>
      <c r="C6" s="1">
        <v>2959</v>
      </c>
      <c r="D6" s="1">
        <v>6285</v>
      </c>
      <c r="E6" s="1">
        <v>256</v>
      </c>
      <c r="F6" s="1">
        <v>846</v>
      </c>
      <c r="G6" s="31">
        <v>3215</v>
      </c>
      <c r="H6" s="31">
        <v>7131</v>
      </c>
      <c r="I6" s="1">
        <v>3699</v>
      </c>
      <c r="J6" s="1">
        <v>9468</v>
      </c>
      <c r="K6" s="1">
        <v>77</v>
      </c>
      <c r="L6" s="1">
        <v>307</v>
      </c>
      <c r="M6" s="31">
        <v>3776</v>
      </c>
      <c r="N6" s="31">
        <v>9775</v>
      </c>
      <c r="O6" s="1">
        <v>6658</v>
      </c>
      <c r="P6" s="1">
        <v>15753</v>
      </c>
      <c r="Q6" s="1">
        <v>333</v>
      </c>
      <c r="R6" s="1">
        <v>1153</v>
      </c>
      <c r="S6" s="31">
        <v>6991</v>
      </c>
      <c r="T6" s="31">
        <v>16906</v>
      </c>
    </row>
    <row r="7" spans="1:20" s="6" customFormat="1" ht="21" customHeight="1" x14ac:dyDescent="0.25">
      <c r="A7" s="22">
        <v>2025</v>
      </c>
      <c r="B7" s="9">
        <v>4</v>
      </c>
      <c r="C7" s="10">
        <v>8991</v>
      </c>
      <c r="D7" s="10">
        <v>18751</v>
      </c>
      <c r="E7" s="10">
        <v>680</v>
      </c>
      <c r="F7" s="10">
        <v>1848</v>
      </c>
      <c r="G7" s="31">
        <v>9671</v>
      </c>
      <c r="H7" s="31">
        <v>20599</v>
      </c>
      <c r="I7" s="10">
        <v>4995</v>
      </c>
      <c r="J7" s="10">
        <v>14672</v>
      </c>
      <c r="K7" s="10">
        <v>169</v>
      </c>
      <c r="L7" s="10">
        <v>334</v>
      </c>
      <c r="M7" s="31">
        <v>5164</v>
      </c>
      <c r="N7" s="31">
        <v>15006</v>
      </c>
      <c r="O7" s="10">
        <v>13986</v>
      </c>
      <c r="P7" s="10">
        <v>33423</v>
      </c>
      <c r="Q7" s="10">
        <v>849</v>
      </c>
      <c r="R7" s="10">
        <v>2182</v>
      </c>
      <c r="S7" s="31">
        <v>14835</v>
      </c>
      <c r="T7" s="31">
        <v>35605</v>
      </c>
    </row>
    <row r="8" spans="1:20" s="6" customFormat="1" ht="21" customHeight="1" x14ac:dyDescent="0.25">
      <c r="A8" s="21">
        <v>2025</v>
      </c>
      <c r="B8" s="4">
        <v>5</v>
      </c>
      <c r="C8" s="1">
        <v>23957</v>
      </c>
      <c r="D8" s="1">
        <v>56529</v>
      </c>
      <c r="E8" s="1">
        <v>1352</v>
      </c>
      <c r="F8" s="1">
        <v>4582</v>
      </c>
      <c r="G8" s="31">
        <v>25309</v>
      </c>
      <c r="H8" s="31">
        <v>61111</v>
      </c>
      <c r="I8" s="1">
        <v>8776</v>
      </c>
      <c r="J8" s="1">
        <v>22160</v>
      </c>
      <c r="K8" s="1">
        <v>586</v>
      </c>
      <c r="L8" s="1">
        <v>1406</v>
      </c>
      <c r="M8" s="31">
        <v>9362</v>
      </c>
      <c r="N8" s="31">
        <v>23566</v>
      </c>
      <c r="O8" s="1">
        <v>32733</v>
      </c>
      <c r="P8" s="1">
        <v>78689</v>
      </c>
      <c r="Q8" s="1">
        <v>1938</v>
      </c>
      <c r="R8" s="1">
        <v>5988</v>
      </c>
      <c r="S8" s="31">
        <v>34671</v>
      </c>
      <c r="T8" s="31">
        <v>84677</v>
      </c>
    </row>
    <row r="9" spans="1:20" s="6" customFormat="1" ht="21" customHeight="1" x14ac:dyDescent="0.25">
      <c r="A9" s="22">
        <v>2025</v>
      </c>
      <c r="B9" s="9">
        <v>6</v>
      </c>
      <c r="C9" s="10">
        <v>36929</v>
      </c>
      <c r="D9" s="10">
        <v>161220</v>
      </c>
      <c r="E9" s="10">
        <v>2102</v>
      </c>
      <c r="F9" s="10">
        <v>10802</v>
      </c>
      <c r="G9" s="31">
        <v>39031</v>
      </c>
      <c r="H9" s="31">
        <v>172022</v>
      </c>
      <c r="I9" s="10">
        <v>6812</v>
      </c>
      <c r="J9" s="10">
        <v>26589</v>
      </c>
      <c r="K9" s="10">
        <v>866</v>
      </c>
      <c r="L9" s="10">
        <v>3063</v>
      </c>
      <c r="M9" s="31">
        <v>7678</v>
      </c>
      <c r="N9" s="31">
        <v>29652</v>
      </c>
      <c r="O9" s="10">
        <v>43741</v>
      </c>
      <c r="P9" s="10">
        <v>187809</v>
      </c>
      <c r="Q9" s="10">
        <v>2968</v>
      </c>
      <c r="R9" s="10">
        <v>13865</v>
      </c>
      <c r="S9" s="31">
        <v>46709</v>
      </c>
      <c r="T9" s="31">
        <v>201674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>SUM(C4:C15)</f>
        <v>75366</v>
      </c>
      <c r="D16" s="38">
        <f t="shared" ref="D16:T16" si="0">SUM(D4:D15)</f>
        <v>247168</v>
      </c>
      <c r="E16" s="38">
        <f t="shared" si="0"/>
        <v>4602</v>
      </c>
      <c r="F16" s="38">
        <f t="shared" si="0"/>
        <v>18717</v>
      </c>
      <c r="G16" s="39">
        <f t="shared" si="0"/>
        <v>79968</v>
      </c>
      <c r="H16" s="39">
        <f t="shared" si="0"/>
        <v>265885</v>
      </c>
      <c r="I16" s="38">
        <f t="shared" si="0"/>
        <v>24913</v>
      </c>
      <c r="J16" s="38">
        <f t="shared" si="0"/>
        <v>74712</v>
      </c>
      <c r="K16" s="38">
        <f t="shared" si="0"/>
        <v>1751</v>
      </c>
      <c r="L16" s="38">
        <f t="shared" si="0"/>
        <v>5280</v>
      </c>
      <c r="M16" s="39">
        <f t="shared" si="0"/>
        <v>26664</v>
      </c>
      <c r="N16" s="39">
        <f t="shared" si="0"/>
        <v>79992</v>
      </c>
      <c r="O16" s="38">
        <f t="shared" si="0"/>
        <v>100279</v>
      </c>
      <c r="P16" s="38">
        <f t="shared" si="0"/>
        <v>321880</v>
      </c>
      <c r="Q16" s="38">
        <f t="shared" si="0"/>
        <v>6353</v>
      </c>
      <c r="R16" s="38">
        <f t="shared" si="0"/>
        <v>23997</v>
      </c>
      <c r="S16" s="39">
        <f t="shared" si="0"/>
        <v>106632</v>
      </c>
      <c r="T16" s="39">
        <f t="shared" si="0"/>
        <v>345877</v>
      </c>
    </row>
    <row r="17" spans="1:21" s="6" customFormat="1" ht="21" customHeight="1" x14ac:dyDescent="0.25">
      <c r="A17" s="99" t="s">
        <v>229</v>
      </c>
      <c r="B17" s="99"/>
      <c r="C17" s="28">
        <f>(C16-(C19+C20+C21+C22+C23+C24))/(C19+C20+C21+C22+C23+C24)</f>
        <v>-2.9289026275115919E-2</v>
      </c>
      <c r="D17" s="28">
        <f t="shared" ref="D17:T17" si="1">(D16-(D19+D20+D21+D22+D23+D24))/(D19+D20+D21+D22+D23+D24)</f>
        <v>1.1673406571816827E-2</v>
      </c>
      <c r="E17" s="28">
        <f t="shared" si="1"/>
        <v>-6.4063453325198291E-2</v>
      </c>
      <c r="F17" s="28">
        <f t="shared" si="1"/>
        <v>-0.12810360087576281</v>
      </c>
      <c r="G17" s="29">
        <f t="shared" si="1"/>
        <v>-3.136015116828373E-2</v>
      </c>
      <c r="H17" s="29">
        <f t="shared" si="1"/>
        <v>3.8377172354891022E-4</v>
      </c>
      <c r="I17" s="28">
        <f t="shared" si="1"/>
        <v>0.12291535202379879</v>
      </c>
      <c r="J17" s="28">
        <f t="shared" si="1"/>
        <v>4.4368028180826975E-2</v>
      </c>
      <c r="K17" s="28">
        <f t="shared" si="1"/>
        <v>0.52128583840139009</v>
      </c>
      <c r="L17" s="28">
        <f t="shared" si="1"/>
        <v>0.60779537149817298</v>
      </c>
      <c r="M17" s="29">
        <f t="shared" si="1"/>
        <v>0.14256331147962464</v>
      </c>
      <c r="N17" s="29">
        <f t="shared" si="1"/>
        <v>6.9097324316377537E-2</v>
      </c>
      <c r="O17" s="28">
        <f t="shared" si="1"/>
        <v>4.5378959389337451E-3</v>
      </c>
      <c r="P17" s="28">
        <f t="shared" si="1"/>
        <v>1.9078434973120492E-2</v>
      </c>
      <c r="Q17" s="28">
        <f t="shared" si="1"/>
        <v>4.6967699406723795E-2</v>
      </c>
      <c r="R17" s="28">
        <f t="shared" si="1"/>
        <v>-3.0463415619570926E-2</v>
      </c>
      <c r="S17" s="29">
        <f t="shared" si="1"/>
        <v>6.9692333843277242E-3</v>
      </c>
      <c r="T17" s="29">
        <f t="shared" si="1"/>
        <v>1.5478340012624594E-2</v>
      </c>
      <c r="U17" s="66"/>
    </row>
    <row r="18" spans="1:21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-0.17315604120725406</v>
      </c>
      <c r="D18" s="19">
        <f t="shared" ref="D18:T18" si="2">(D16-(D89+D90+D91+D92+D93+D94))/(D89+D90+D91+D92+D93+D94)</f>
        <v>-6.8520821556434894E-2</v>
      </c>
      <c r="E18" s="19">
        <f t="shared" si="2"/>
        <v>8.1051478641840091E-3</v>
      </c>
      <c r="F18" s="19">
        <f t="shared" si="2"/>
        <v>0.19834816569562713</v>
      </c>
      <c r="G18" s="32">
        <f t="shared" si="2"/>
        <v>-0.16451093883862339</v>
      </c>
      <c r="H18" s="32">
        <f t="shared" si="2"/>
        <v>-5.3685637917350315E-2</v>
      </c>
      <c r="I18" s="19">
        <f t="shared" si="2"/>
        <v>4.4349473853969278E-3</v>
      </c>
      <c r="J18" s="19">
        <f t="shared" si="2"/>
        <v>4.6298630367196031E-2</v>
      </c>
      <c r="K18" s="19">
        <f t="shared" si="2"/>
        <v>0.60347985347985345</v>
      </c>
      <c r="L18" s="19">
        <f t="shared" si="2"/>
        <v>0.25</v>
      </c>
      <c r="M18" s="32">
        <f t="shared" si="2"/>
        <v>2.9696852674261441E-2</v>
      </c>
      <c r="N18" s="32">
        <f t="shared" si="2"/>
        <v>5.7675525585085284E-2</v>
      </c>
      <c r="O18" s="19">
        <f t="shared" si="2"/>
        <v>-0.13516800055195252</v>
      </c>
      <c r="P18" s="19">
        <f t="shared" si="2"/>
        <v>-4.417441708536745E-2</v>
      </c>
      <c r="Q18" s="19">
        <f t="shared" si="2"/>
        <v>0.1230334099345943</v>
      </c>
      <c r="R18" s="19">
        <f t="shared" si="2"/>
        <v>0.2093433452602933</v>
      </c>
      <c r="S18" s="32">
        <f t="shared" si="2"/>
        <v>-0.12315700318233025</v>
      </c>
      <c r="T18" s="32">
        <f t="shared" si="2"/>
        <v>-3.0067386616339363E-2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1611</v>
      </c>
      <c r="D19" s="1">
        <v>3470</v>
      </c>
      <c r="E19" s="1">
        <v>176</v>
      </c>
      <c r="F19" s="1">
        <v>812</v>
      </c>
      <c r="G19" s="31">
        <v>1787</v>
      </c>
      <c r="H19" s="31">
        <v>4282</v>
      </c>
      <c r="I19" s="1">
        <v>396</v>
      </c>
      <c r="J19" s="1">
        <v>1217</v>
      </c>
      <c r="K19" s="1">
        <v>5</v>
      </c>
      <c r="L19" s="1">
        <v>5</v>
      </c>
      <c r="M19" s="31">
        <v>401</v>
      </c>
      <c r="N19" s="31">
        <v>1222</v>
      </c>
      <c r="O19" s="1">
        <v>2007</v>
      </c>
      <c r="P19" s="1">
        <v>4687</v>
      </c>
      <c r="Q19" s="1">
        <v>181</v>
      </c>
      <c r="R19" s="1">
        <v>817</v>
      </c>
      <c r="S19" s="31">
        <v>2188</v>
      </c>
      <c r="T19" s="31">
        <v>5504</v>
      </c>
    </row>
    <row r="20" spans="1:21" s="6" customFormat="1" ht="21" customHeight="1" x14ac:dyDescent="0.25">
      <c r="A20" s="22">
        <v>2024</v>
      </c>
      <c r="B20" s="9">
        <v>2</v>
      </c>
      <c r="C20" s="10">
        <v>1860</v>
      </c>
      <c r="D20" s="10">
        <v>3511</v>
      </c>
      <c r="E20" s="10">
        <v>128</v>
      </c>
      <c r="F20" s="10">
        <v>593</v>
      </c>
      <c r="G20" s="31">
        <v>1988</v>
      </c>
      <c r="H20" s="31">
        <v>4104</v>
      </c>
      <c r="I20" s="10">
        <v>611</v>
      </c>
      <c r="J20" s="10">
        <v>1201</v>
      </c>
      <c r="K20" s="10">
        <v>3</v>
      </c>
      <c r="L20" s="10">
        <v>5</v>
      </c>
      <c r="M20" s="31">
        <v>614</v>
      </c>
      <c r="N20" s="31">
        <v>1206</v>
      </c>
      <c r="O20" s="10">
        <v>2471</v>
      </c>
      <c r="P20" s="10">
        <v>4712</v>
      </c>
      <c r="Q20" s="10">
        <v>131</v>
      </c>
      <c r="R20" s="10">
        <v>598</v>
      </c>
      <c r="S20" s="31">
        <v>2602</v>
      </c>
      <c r="T20" s="31">
        <v>5310</v>
      </c>
    </row>
    <row r="21" spans="1:21" s="6" customFormat="1" ht="21" customHeight="1" x14ac:dyDescent="0.25">
      <c r="A21" s="21">
        <v>2024</v>
      </c>
      <c r="B21" s="4">
        <v>3</v>
      </c>
      <c r="C21" s="1">
        <v>4925</v>
      </c>
      <c r="D21" s="1">
        <v>10274</v>
      </c>
      <c r="E21" s="1">
        <v>385</v>
      </c>
      <c r="F21" s="1">
        <v>1110</v>
      </c>
      <c r="G21" s="31">
        <v>5310</v>
      </c>
      <c r="H21" s="31">
        <v>11384</v>
      </c>
      <c r="I21" s="1">
        <v>1944</v>
      </c>
      <c r="J21" s="1">
        <v>5409</v>
      </c>
      <c r="K21" s="1">
        <v>35</v>
      </c>
      <c r="L21" s="1">
        <v>55</v>
      </c>
      <c r="M21" s="31">
        <v>1979</v>
      </c>
      <c r="N21" s="31">
        <v>5464</v>
      </c>
      <c r="O21" s="1">
        <v>6869</v>
      </c>
      <c r="P21" s="1">
        <v>15683</v>
      </c>
      <c r="Q21" s="1">
        <v>420</v>
      </c>
      <c r="R21" s="1">
        <v>1165</v>
      </c>
      <c r="S21" s="31">
        <v>7289</v>
      </c>
      <c r="T21" s="31">
        <v>16848</v>
      </c>
    </row>
    <row r="22" spans="1:21" s="6" customFormat="1" ht="21" customHeight="1" x14ac:dyDescent="0.25">
      <c r="A22" s="22">
        <v>2024</v>
      </c>
      <c r="B22" s="9">
        <v>4</v>
      </c>
      <c r="C22" s="10">
        <v>9677</v>
      </c>
      <c r="D22" s="10">
        <v>21807</v>
      </c>
      <c r="E22" s="10">
        <v>667</v>
      </c>
      <c r="F22" s="10">
        <v>2086</v>
      </c>
      <c r="G22" s="31">
        <v>10344</v>
      </c>
      <c r="H22" s="31">
        <v>23893</v>
      </c>
      <c r="I22" s="10">
        <v>6106</v>
      </c>
      <c r="J22" s="10">
        <v>18229</v>
      </c>
      <c r="K22" s="10">
        <v>85</v>
      </c>
      <c r="L22" s="10">
        <v>220</v>
      </c>
      <c r="M22" s="31">
        <v>6191</v>
      </c>
      <c r="N22" s="31">
        <v>18449</v>
      </c>
      <c r="O22" s="10">
        <v>15783</v>
      </c>
      <c r="P22" s="10">
        <v>40036</v>
      </c>
      <c r="Q22" s="10">
        <v>752</v>
      </c>
      <c r="R22" s="10">
        <v>2306</v>
      </c>
      <c r="S22" s="31">
        <v>16535</v>
      </c>
      <c r="T22" s="31">
        <v>42342</v>
      </c>
    </row>
    <row r="23" spans="1:21" s="6" customFormat="1" ht="21" customHeight="1" x14ac:dyDescent="0.25">
      <c r="A23" s="21">
        <v>2024</v>
      </c>
      <c r="B23" s="4">
        <v>5</v>
      </c>
      <c r="C23" s="1">
        <v>21430</v>
      </c>
      <c r="D23" s="1">
        <v>51394</v>
      </c>
      <c r="E23" s="1">
        <v>1021</v>
      </c>
      <c r="F23" s="1">
        <v>3903</v>
      </c>
      <c r="G23" s="31">
        <v>22451</v>
      </c>
      <c r="H23" s="31">
        <v>55297</v>
      </c>
      <c r="I23" s="1">
        <v>8145</v>
      </c>
      <c r="J23" s="1">
        <v>25077</v>
      </c>
      <c r="K23" s="1">
        <v>223</v>
      </c>
      <c r="L23" s="1">
        <v>555</v>
      </c>
      <c r="M23" s="31">
        <v>8368</v>
      </c>
      <c r="N23" s="31">
        <v>25632</v>
      </c>
      <c r="O23" s="1">
        <v>29575</v>
      </c>
      <c r="P23" s="1">
        <v>76471</v>
      </c>
      <c r="Q23" s="1">
        <v>1244</v>
      </c>
      <c r="R23" s="1">
        <v>4458</v>
      </c>
      <c r="S23" s="31">
        <v>30819</v>
      </c>
      <c r="T23" s="31">
        <v>80929</v>
      </c>
    </row>
    <row r="24" spans="1:21" s="6" customFormat="1" ht="21" customHeight="1" x14ac:dyDescent="0.25">
      <c r="A24" s="22">
        <v>2024</v>
      </c>
      <c r="B24" s="9">
        <v>6</v>
      </c>
      <c r="C24" s="10">
        <v>38137</v>
      </c>
      <c r="D24" s="10">
        <v>153860</v>
      </c>
      <c r="E24" s="10">
        <v>2540</v>
      </c>
      <c r="F24" s="10">
        <v>12963</v>
      </c>
      <c r="G24" s="31">
        <v>40677</v>
      </c>
      <c r="H24" s="31">
        <v>166823</v>
      </c>
      <c r="I24" s="10">
        <v>4984</v>
      </c>
      <c r="J24" s="10">
        <v>20405</v>
      </c>
      <c r="K24" s="10">
        <v>800</v>
      </c>
      <c r="L24" s="10">
        <v>2444</v>
      </c>
      <c r="M24" s="31">
        <v>5784</v>
      </c>
      <c r="N24" s="31">
        <v>22849</v>
      </c>
      <c r="O24" s="10">
        <v>43121</v>
      </c>
      <c r="P24" s="10">
        <v>174265</v>
      </c>
      <c r="Q24" s="10">
        <v>3340</v>
      </c>
      <c r="R24" s="10">
        <v>15407</v>
      </c>
      <c r="S24" s="31">
        <v>46461</v>
      </c>
      <c r="T24" s="31">
        <v>189672</v>
      </c>
    </row>
    <row r="25" spans="1:21" s="6" customFormat="1" ht="21" customHeight="1" x14ac:dyDescent="0.25">
      <c r="A25" s="21">
        <v>2024</v>
      </c>
      <c r="B25" s="4">
        <v>7</v>
      </c>
      <c r="C25" s="1">
        <v>39141</v>
      </c>
      <c r="D25" s="1">
        <v>275994</v>
      </c>
      <c r="E25" s="1">
        <v>2494</v>
      </c>
      <c r="F25" s="1">
        <v>14919</v>
      </c>
      <c r="G25" s="31">
        <v>41635</v>
      </c>
      <c r="H25" s="31">
        <v>290913</v>
      </c>
      <c r="I25" s="1">
        <v>7608</v>
      </c>
      <c r="J25" s="1">
        <v>52087</v>
      </c>
      <c r="K25" s="1">
        <v>947</v>
      </c>
      <c r="L25" s="1">
        <v>4241</v>
      </c>
      <c r="M25" s="31">
        <v>8555</v>
      </c>
      <c r="N25" s="31">
        <v>56328</v>
      </c>
      <c r="O25" s="1">
        <v>46749</v>
      </c>
      <c r="P25" s="1">
        <v>328081</v>
      </c>
      <c r="Q25" s="1">
        <v>3441</v>
      </c>
      <c r="R25" s="1">
        <v>19160</v>
      </c>
      <c r="S25" s="31">
        <v>50190</v>
      </c>
      <c r="T25" s="31">
        <v>347241</v>
      </c>
    </row>
    <row r="26" spans="1:21" s="6" customFormat="1" ht="21" customHeight="1" x14ac:dyDescent="0.25">
      <c r="A26" s="22">
        <v>2024</v>
      </c>
      <c r="B26" s="9">
        <v>8</v>
      </c>
      <c r="C26" s="10">
        <v>42366</v>
      </c>
      <c r="D26" s="10">
        <v>305699</v>
      </c>
      <c r="E26" s="10">
        <v>1838</v>
      </c>
      <c r="F26" s="10">
        <v>11854</v>
      </c>
      <c r="G26" s="31">
        <v>44204</v>
      </c>
      <c r="H26" s="31">
        <v>317553</v>
      </c>
      <c r="I26" s="10">
        <v>9834</v>
      </c>
      <c r="J26" s="10">
        <v>71606</v>
      </c>
      <c r="K26" s="10">
        <v>772</v>
      </c>
      <c r="L26" s="10">
        <v>3718</v>
      </c>
      <c r="M26" s="31">
        <v>10606</v>
      </c>
      <c r="N26" s="31">
        <v>75324</v>
      </c>
      <c r="O26" s="10">
        <v>52200</v>
      </c>
      <c r="P26" s="10">
        <v>377305</v>
      </c>
      <c r="Q26" s="10">
        <v>2610</v>
      </c>
      <c r="R26" s="10">
        <v>15572</v>
      </c>
      <c r="S26" s="31">
        <v>54810</v>
      </c>
      <c r="T26" s="31">
        <v>392877</v>
      </c>
    </row>
    <row r="27" spans="1:21" s="6" customFormat="1" ht="21" customHeight="1" x14ac:dyDescent="0.25">
      <c r="A27" s="21">
        <v>2024</v>
      </c>
      <c r="B27" s="4">
        <v>9</v>
      </c>
      <c r="C27" s="1">
        <v>17762</v>
      </c>
      <c r="D27" s="1">
        <v>97963</v>
      </c>
      <c r="E27" s="1">
        <v>1772</v>
      </c>
      <c r="F27" s="1">
        <v>8855</v>
      </c>
      <c r="G27" s="31">
        <v>19534</v>
      </c>
      <c r="H27" s="31">
        <v>106818</v>
      </c>
      <c r="I27" s="1">
        <v>4249</v>
      </c>
      <c r="J27" s="1">
        <v>21912</v>
      </c>
      <c r="K27" s="1">
        <v>802</v>
      </c>
      <c r="L27" s="1">
        <v>3248</v>
      </c>
      <c r="M27" s="31">
        <v>5051</v>
      </c>
      <c r="N27" s="31">
        <v>25160</v>
      </c>
      <c r="O27" s="1">
        <v>22011</v>
      </c>
      <c r="P27" s="1">
        <v>119875</v>
      </c>
      <c r="Q27" s="1">
        <v>2574</v>
      </c>
      <c r="R27" s="1">
        <v>12103</v>
      </c>
      <c r="S27" s="31">
        <v>24585</v>
      </c>
      <c r="T27" s="31">
        <v>131978</v>
      </c>
    </row>
    <row r="28" spans="1:21" s="6" customFormat="1" ht="21" customHeight="1" x14ac:dyDescent="0.25">
      <c r="A28" s="22">
        <v>2024</v>
      </c>
      <c r="B28" s="9">
        <v>10</v>
      </c>
      <c r="C28" s="10">
        <v>4034</v>
      </c>
      <c r="D28" s="10">
        <v>9523</v>
      </c>
      <c r="E28" s="10">
        <v>770</v>
      </c>
      <c r="F28" s="10">
        <v>1774</v>
      </c>
      <c r="G28" s="31">
        <v>4804</v>
      </c>
      <c r="H28" s="31">
        <v>11297</v>
      </c>
      <c r="I28" s="10">
        <v>2059</v>
      </c>
      <c r="J28" s="10">
        <v>7845</v>
      </c>
      <c r="K28" s="10">
        <v>155</v>
      </c>
      <c r="L28" s="10">
        <v>519</v>
      </c>
      <c r="M28" s="31">
        <v>2214</v>
      </c>
      <c r="N28" s="31">
        <v>8364</v>
      </c>
      <c r="O28" s="10">
        <v>6093</v>
      </c>
      <c r="P28" s="10">
        <v>17368</v>
      </c>
      <c r="Q28" s="10">
        <v>925</v>
      </c>
      <c r="R28" s="10">
        <v>2293</v>
      </c>
      <c r="S28" s="31">
        <v>7018</v>
      </c>
      <c r="T28" s="31">
        <v>19661</v>
      </c>
    </row>
    <row r="29" spans="1:21" s="6" customFormat="1" ht="21" customHeight="1" x14ac:dyDescent="0.25">
      <c r="A29" s="21">
        <v>2024</v>
      </c>
      <c r="B29" s="4">
        <v>11</v>
      </c>
      <c r="C29" s="1">
        <v>1764</v>
      </c>
      <c r="D29" s="1">
        <v>3351</v>
      </c>
      <c r="E29" s="1">
        <v>207</v>
      </c>
      <c r="F29" s="1">
        <v>655</v>
      </c>
      <c r="G29" s="31">
        <v>1971</v>
      </c>
      <c r="H29" s="31">
        <v>4006</v>
      </c>
      <c r="I29" s="1">
        <v>678</v>
      </c>
      <c r="J29" s="1">
        <v>1331</v>
      </c>
      <c r="K29" s="1">
        <v>29</v>
      </c>
      <c r="L29" s="1">
        <v>58</v>
      </c>
      <c r="M29" s="31">
        <v>707</v>
      </c>
      <c r="N29" s="31">
        <v>1389</v>
      </c>
      <c r="O29" s="1">
        <v>2442</v>
      </c>
      <c r="P29" s="1">
        <v>4682</v>
      </c>
      <c r="Q29" s="1">
        <v>236</v>
      </c>
      <c r="R29" s="1">
        <v>713</v>
      </c>
      <c r="S29" s="31">
        <v>2678</v>
      </c>
      <c r="T29" s="31">
        <v>5395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1361</v>
      </c>
      <c r="D30" s="44">
        <v>2424</v>
      </c>
      <c r="E30" s="44">
        <v>103</v>
      </c>
      <c r="F30" s="44">
        <v>189</v>
      </c>
      <c r="G30" s="45">
        <v>1464</v>
      </c>
      <c r="H30" s="45">
        <v>2613</v>
      </c>
      <c r="I30" s="44">
        <v>192</v>
      </c>
      <c r="J30" s="44">
        <v>475</v>
      </c>
      <c r="K30" s="44">
        <v>23</v>
      </c>
      <c r="L30" s="44">
        <v>76</v>
      </c>
      <c r="M30" s="45">
        <v>215</v>
      </c>
      <c r="N30" s="45">
        <v>551</v>
      </c>
      <c r="O30" s="44">
        <v>1553</v>
      </c>
      <c r="P30" s="44">
        <v>2899</v>
      </c>
      <c r="Q30" s="44">
        <v>126</v>
      </c>
      <c r="R30" s="44">
        <v>265</v>
      </c>
      <c r="S30" s="45">
        <v>1679</v>
      </c>
      <c r="T30" s="45">
        <v>3164</v>
      </c>
    </row>
    <row r="31" spans="1:21" s="6" customFormat="1" ht="21" customHeight="1" x14ac:dyDescent="0.25">
      <c r="A31" s="85" t="s">
        <v>211</v>
      </c>
      <c r="B31" s="85"/>
      <c r="C31" s="38">
        <f>SUM(C19:C30)</f>
        <v>184068</v>
      </c>
      <c r="D31" s="38">
        <f t="shared" ref="D31:T31" si="3">SUM(D19:D30)</f>
        <v>939270</v>
      </c>
      <c r="E31" s="38">
        <f t="shared" si="3"/>
        <v>12101</v>
      </c>
      <c r="F31" s="38">
        <f t="shared" si="3"/>
        <v>59713</v>
      </c>
      <c r="G31" s="39">
        <f t="shared" si="3"/>
        <v>196169</v>
      </c>
      <c r="H31" s="39">
        <f t="shared" si="3"/>
        <v>998983</v>
      </c>
      <c r="I31" s="38">
        <f t="shared" si="3"/>
        <v>46806</v>
      </c>
      <c r="J31" s="38">
        <f t="shared" si="3"/>
        <v>226794</v>
      </c>
      <c r="K31" s="38">
        <f t="shared" si="3"/>
        <v>3879</v>
      </c>
      <c r="L31" s="38">
        <f t="shared" si="3"/>
        <v>15144</v>
      </c>
      <c r="M31" s="39">
        <f t="shared" si="3"/>
        <v>50685</v>
      </c>
      <c r="N31" s="39">
        <f t="shared" si="3"/>
        <v>241938</v>
      </c>
      <c r="O31" s="38">
        <f t="shared" si="3"/>
        <v>230874</v>
      </c>
      <c r="P31" s="38">
        <f t="shared" si="3"/>
        <v>1166064</v>
      </c>
      <c r="Q31" s="38">
        <f t="shared" si="3"/>
        <v>15980</v>
      </c>
      <c r="R31" s="38">
        <f t="shared" si="3"/>
        <v>74857</v>
      </c>
      <c r="S31" s="39">
        <f t="shared" si="3"/>
        <v>246854</v>
      </c>
      <c r="T31" s="39">
        <f t="shared" si="3"/>
        <v>1240921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2.0191215186365526E-2</v>
      </c>
      <c r="D32" s="20">
        <f t="shared" si="4"/>
        <v>5.1538117446123617E-3</v>
      </c>
      <c r="E32" s="20">
        <f t="shared" si="4"/>
        <v>0.10370302809193725</v>
      </c>
      <c r="F32" s="20">
        <f t="shared" si="4"/>
        <v>9.4366248808738368E-2</v>
      </c>
      <c r="G32" s="34">
        <f t="shared" si="4"/>
        <v>2.4975312060776744E-2</v>
      </c>
      <c r="H32" s="34">
        <f t="shared" si="4"/>
        <v>1.0075650797053238E-2</v>
      </c>
      <c r="I32" s="20">
        <f t="shared" si="4"/>
        <v>-3.9167385145953935E-2</v>
      </c>
      <c r="J32" s="20">
        <f t="shared" si="4"/>
        <v>-5.8023624794404483E-2</v>
      </c>
      <c r="K32" s="20">
        <f t="shared" si="4"/>
        <v>7.3920265780730895E-2</v>
      </c>
      <c r="L32" s="20">
        <f t="shared" si="4"/>
        <v>0.2329235528779614</v>
      </c>
      <c r="M32" s="34">
        <f t="shared" si="4"/>
        <v>-3.1361082444673775E-2</v>
      </c>
      <c r="N32" s="34">
        <f t="shared" si="4"/>
        <v>-4.3900935399352692E-2</v>
      </c>
      <c r="O32" s="20">
        <f t="shared" si="4"/>
        <v>7.5718232164755893E-3</v>
      </c>
      <c r="P32" s="20">
        <f t="shared" si="4"/>
        <v>-7.7891931539510115E-3</v>
      </c>
      <c r="Q32" s="20">
        <f t="shared" si="4"/>
        <v>9.6322722283205264E-2</v>
      </c>
      <c r="R32" s="20">
        <f t="shared" si="4"/>
        <v>0.11982587101889389</v>
      </c>
      <c r="S32" s="34">
        <f t="shared" si="4"/>
        <v>1.2879798124858954E-2</v>
      </c>
      <c r="T32" s="34">
        <f t="shared" si="4"/>
        <v>-9.2104680511889475E-4</v>
      </c>
    </row>
    <row r="33" spans="1:20" ht="21" customHeight="1" thickTop="1" x14ac:dyDescent="0.25">
      <c r="A33" s="3">
        <v>2023</v>
      </c>
      <c r="B33" s="17">
        <v>1</v>
      </c>
      <c r="C33" s="18">
        <v>1540</v>
      </c>
      <c r="D33" s="18">
        <v>2909</v>
      </c>
      <c r="E33" s="18">
        <v>81</v>
      </c>
      <c r="F33" s="18">
        <v>137</v>
      </c>
      <c r="G33" s="37">
        <v>1621</v>
      </c>
      <c r="H33" s="37">
        <v>3046</v>
      </c>
      <c r="I33" s="18">
        <v>250</v>
      </c>
      <c r="J33" s="18">
        <v>601</v>
      </c>
      <c r="K33" s="18">
        <v>7</v>
      </c>
      <c r="L33" s="18">
        <v>25</v>
      </c>
      <c r="M33" s="37">
        <v>257</v>
      </c>
      <c r="N33" s="37">
        <v>626</v>
      </c>
      <c r="O33" s="18">
        <v>1790</v>
      </c>
      <c r="P33" s="18">
        <v>3510</v>
      </c>
      <c r="Q33" s="18">
        <v>88</v>
      </c>
      <c r="R33" s="18">
        <v>162</v>
      </c>
      <c r="S33" s="37">
        <v>1878</v>
      </c>
      <c r="T33" s="37">
        <v>3672</v>
      </c>
    </row>
    <row r="34" spans="1:20" ht="21" customHeight="1" x14ac:dyDescent="0.25">
      <c r="A34" s="26">
        <v>2023</v>
      </c>
      <c r="B34" s="11">
        <v>2</v>
      </c>
      <c r="C34" s="12">
        <v>1582</v>
      </c>
      <c r="D34" s="12">
        <v>2808</v>
      </c>
      <c r="E34" s="12">
        <v>50</v>
      </c>
      <c r="F34" s="12">
        <v>77</v>
      </c>
      <c r="G34" s="36">
        <v>1632</v>
      </c>
      <c r="H34" s="36">
        <v>2885</v>
      </c>
      <c r="I34" s="12">
        <v>162</v>
      </c>
      <c r="J34" s="12">
        <v>377</v>
      </c>
      <c r="K34" s="12">
        <v>10</v>
      </c>
      <c r="L34" s="12">
        <v>20</v>
      </c>
      <c r="M34" s="36">
        <v>172</v>
      </c>
      <c r="N34" s="36">
        <v>397</v>
      </c>
      <c r="O34" s="12">
        <v>1744</v>
      </c>
      <c r="P34" s="12">
        <v>3185</v>
      </c>
      <c r="Q34" s="12">
        <v>60</v>
      </c>
      <c r="R34" s="12">
        <v>97</v>
      </c>
      <c r="S34" s="36">
        <v>1804</v>
      </c>
      <c r="T34" s="36">
        <v>3282</v>
      </c>
    </row>
    <row r="35" spans="1:20" ht="21" customHeight="1" x14ac:dyDescent="0.25">
      <c r="A35" s="25">
        <v>2023</v>
      </c>
      <c r="B35" s="5">
        <v>3</v>
      </c>
      <c r="C35" s="2">
        <v>1995</v>
      </c>
      <c r="D35" s="2">
        <v>3901</v>
      </c>
      <c r="E35" s="2">
        <v>226</v>
      </c>
      <c r="F35" s="2">
        <v>843</v>
      </c>
      <c r="G35" s="36">
        <v>2221</v>
      </c>
      <c r="H35" s="36">
        <v>4744</v>
      </c>
      <c r="I35" s="2">
        <v>2206</v>
      </c>
      <c r="J35" s="2">
        <v>6673</v>
      </c>
      <c r="K35" s="2">
        <v>92</v>
      </c>
      <c r="L35" s="2">
        <v>644</v>
      </c>
      <c r="M35" s="36">
        <v>2298</v>
      </c>
      <c r="N35" s="36">
        <v>7317</v>
      </c>
      <c r="O35" s="2">
        <v>4201</v>
      </c>
      <c r="P35" s="2">
        <v>10574</v>
      </c>
      <c r="Q35" s="2">
        <v>318</v>
      </c>
      <c r="R35" s="2">
        <v>1487</v>
      </c>
      <c r="S35" s="36">
        <v>4519</v>
      </c>
      <c r="T35" s="36">
        <v>12061</v>
      </c>
    </row>
    <row r="36" spans="1:20" ht="21" customHeight="1" x14ac:dyDescent="0.25">
      <c r="A36" s="26">
        <v>2023</v>
      </c>
      <c r="B36" s="11">
        <v>4</v>
      </c>
      <c r="C36" s="12">
        <v>9493</v>
      </c>
      <c r="D36" s="12">
        <v>23880</v>
      </c>
      <c r="E36" s="12">
        <v>420</v>
      </c>
      <c r="F36" s="12">
        <v>879</v>
      </c>
      <c r="G36" s="36">
        <v>9913</v>
      </c>
      <c r="H36" s="36">
        <v>24759</v>
      </c>
      <c r="I36" s="12">
        <v>5231</v>
      </c>
      <c r="J36" s="12">
        <v>15459</v>
      </c>
      <c r="K36" s="12">
        <v>135</v>
      </c>
      <c r="L36" s="12">
        <v>288</v>
      </c>
      <c r="M36" s="36">
        <v>5366</v>
      </c>
      <c r="N36" s="36">
        <v>15747</v>
      </c>
      <c r="O36" s="12">
        <v>14724</v>
      </c>
      <c r="P36" s="12">
        <v>39339</v>
      </c>
      <c r="Q36" s="12">
        <v>555</v>
      </c>
      <c r="R36" s="12">
        <v>1167</v>
      </c>
      <c r="S36" s="36">
        <v>15279</v>
      </c>
      <c r="T36" s="36">
        <v>40506</v>
      </c>
    </row>
    <row r="37" spans="1:20" ht="21" customHeight="1" x14ac:dyDescent="0.25">
      <c r="A37" s="25">
        <v>2023</v>
      </c>
      <c r="B37" s="5">
        <v>5</v>
      </c>
      <c r="C37" s="2">
        <v>11424</v>
      </c>
      <c r="D37" s="2">
        <v>30927</v>
      </c>
      <c r="E37" s="2">
        <v>899</v>
      </c>
      <c r="F37" s="2">
        <v>2945</v>
      </c>
      <c r="G37" s="36">
        <v>12323</v>
      </c>
      <c r="H37" s="36">
        <v>33872</v>
      </c>
      <c r="I37" s="2">
        <v>7701</v>
      </c>
      <c r="J37" s="2">
        <v>22727</v>
      </c>
      <c r="K37" s="2">
        <v>579</v>
      </c>
      <c r="L37" s="2">
        <v>1265</v>
      </c>
      <c r="M37" s="36">
        <v>8280</v>
      </c>
      <c r="N37" s="36">
        <v>23992</v>
      </c>
      <c r="O37" s="2">
        <v>19125</v>
      </c>
      <c r="P37" s="2">
        <v>53654</v>
      </c>
      <c r="Q37" s="2">
        <v>1478</v>
      </c>
      <c r="R37" s="2">
        <v>4210</v>
      </c>
      <c r="S37" s="36">
        <v>20603</v>
      </c>
      <c r="T37" s="36">
        <v>57864</v>
      </c>
    </row>
    <row r="38" spans="1:20" ht="21" customHeight="1" x14ac:dyDescent="0.25">
      <c r="A38" s="26">
        <v>2023</v>
      </c>
      <c r="B38" s="11">
        <v>6</v>
      </c>
      <c r="C38" s="12">
        <v>37136</v>
      </c>
      <c r="D38" s="12">
        <v>155088</v>
      </c>
      <c r="E38" s="12">
        <v>2480</v>
      </c>
      <c r="F38" s="12">
        <v>11760</v>
      </c>
      <c r="G38" s="36">
        <v>39616</v>
      </c>
      <c r="H38" s="36">
        <v>166848</v>
      </c>
      <c r="I38" s="12">
        <v>5146</v>
      </c>
      <c r="J38" s="12">
        <v>19804</v>
      </c>
      <c r="K38" s="12">
        <v>562</v>
      </c>
      <c r="L38" s="12">
        <v>1740</v>
      </c>
      <c r="M38" s="36">
        <v>5708</v>
      </c>
      <c r="N38" s="36">
        <v>21544</v>
      </c>
      <c r="O38" s="12">
        <v>42282</v>
      </c>
      <c r="P38" s="12">
        <v>174892</v>
      </c>
      <c r="Q38" s="12">
        <v>3042</v>
      </c>
      <c r="R38" s="12">
        <v>13500</v>
      </c>
      <c r="S38" s="36">
        <v>45324</v>
      </c>
      <c r="T38" s="36">
        <v>188392</v>
      </c>
    </row>
    <row r="39" spans="1:20" ht="21" customHeight="1" x14ac:dyDescent="0.25">
      <c r="A39" s="25">
        <v>2023</v>
      </c>
      <c r="B39" s="5">
        <v>7</v>
      </c>
      <c r="C39" s="2">
        <v>43747</v>
      </c>
      <c r="D39" s="2">
        <v>266282</v>
      </c>
      <c r="E39" s="2">
        <v>2464</v>
      </c>
      <c r="F39" s="2">
        <v>15377</v>
      </c>
      <c r="G39" s="36">
        <v>46211</v>
      </c>
      <c r="H39" s="36">
        <v>281659</v>
      </c>
      <c r="I39" s="2">
        <v>8925</v>
      </c>
      <c r="J39" s="2">
        <v>57401</v>
      </c>
      <c r="K39" s="2">
        <v>799</v>
      </c>
      <c r="L39" s="2">
        <v>3008</v>
      </c>
      <c r="M39" s="36">
        <v>9724</v>
      </c>
      <c r="N39" s="36">
        <v>60409</v>
      </c>
      <c r="O39" s="2">
        <v>52672</v>
      </c>
      <c r="P39" s="2">
        <v>323683</v>
      </c>
      <c r="Q39" s="2">
        <v>3263</v>
      </c>
      <c r="R39" s="2">
        <v>18385</v>
      </c>
      <c r="S39" s="36">
        <v>55935</v>
      </c>
      <c r="T39" s="36">
        <v>342068</v>
      </c>
    </row>
    <row r="40" spans="1:20" ht="21" customHeight="1" x14ac:dyDescent="0.25">
      <c r="A40" s="26">
        <v>2023</v>
      </c>
      <c r="B40" s="11">
        <v>8</v>
      </c>
      <c r="C40" s="12">
        <v>40789</v>
      </c>
      <c r="D40" s="12">
        <v>305055</v>
      </c>
      <c r="E40" s="12">
        <v>1475</v>
      </c>
      <c r="F40" s="12">
        <v>9712</v>
      </c>
      <c r="G40" s="36">
        <v>42264</v>
      </c>
      <c r="H40" s="36">
        <v>314767</v>
      </c>
      <c r="I40" s="12">
        <v>11163</v>
      </c>
      <c r="J40" s="12">
        <v>84360</v>
      </c>
      <c r="K40" s="12">
        <v>706</v>
      </c>
      <c r="L40" s="12">
        <v>3268</v>
      </c>
      <c r="M40" s="36">
        <v>11869</v>
      </c>
      <c r="N40" s="36">
        <v>87628</v>
      </c>
      <c r="O40" s="12">
        <v>51952</v>
      </c>
      <c r="P40" s="12">
        <v>389415</v>
      </c>
      <c r="Q40" s="12">
        <v>2181</v>
      </c>
      <c r="R40" s="12">
        <v>12980</v>
      </c>
      <c r="S40" s="36">
        <v>54133</v>
      </c>
      <c r="T40" s="36">
        <v>402395</v>
      </c>
    </row>
    <row r="41" spans="1:20" ht="21" customHeight="1" x14ac:dyDescent="0.25">
      <c r="A41" s="25">
        <v>2023</v>
      </c>
      <c r="B41" s="5">
        <v>9</v>
      </c>
      <c r="C41" s="2">
        <v>25612</v>
      </c>
      <c r="D41" s="2">
        <v>128969</v>
      </c>
      <c r="E41" s="2">
        <v>2047</v>
      </c>
      <c r="F41" s="2">
        <v>10350</v>
      </c>
      <c r="G41" s="36">
        <v>27659</v>
      </c>
      <c r="H41" s="36">
        <v>139319</v>
      </c>
      <c r="I41" s="2">
        <v>4829</v>
      </c>
      <c r="J41" s="2">
        <v>25085</v>
      </c>
      <c r="K41" s="2">
        <v>452</v>
      </c>
      <c r="L41" s="2">
        <v>1307</v>
      </c>
      <c r="M41" s="36">
        <v>5281</v>
      </c>
      <c r="N41" s="36">
        <v>26392</v>
      </c>
      <c r="O41" s="2">
        <v>30441</v>
      </c>
      <c r="P41" s="2">
        <v>154054</v>
      </c>
      <c r="Q41" s="2">
        <v>2499</v>
      </c>
      <c r="R41" s="2">
        <v>11657</v>
      </c>
      <c r="S41" s="36">
        <v>32940</v>
      </c>
      <c r="T41" s="36">
        <v>165711</v>
      </c>
    </row>
    <row r="42" spans="1:20" ht="21" customHeight="1" x14ac:dyDescent="0.25">
      <c r="A42" s="26">
        <v>2023</v>
      </c>
      <c r="B42" s="11">
        <v>10</v>
      </c>
      <c r="C42" s="12">
        <v>2937</v>
      </c>
      <c r="D42" s="12">
        <v>6128</v>
      </c>
      <c r="E42" s="12">
        <v>574</v>
      </c>
      <c r="F42" s="12">
        <v>1631</v>
      </c>
      <c r="G42" s="36">
        <v>3511</v>
      </c>
      <c r="H42" s="36">
        <v>7759</v>
      </c>
      <c r="I42" s="12">
        <v>2184</v>
      </c>
      <c r="J42" s="12">
        <v>6520</v>
      </c>
      <c r="K42" s="12">
        <v>196</v>
      </c>
      <c r="L42" s="12">
        <v>428</v>
      </c>
      <c r="M42" s="36">
        <v>2380</v>
      </c>
      <c r="N42" s="36">
        <v>6948</v>
      </c>
      <c r="O42" s="12">
        <v>5121</v>
      </c>
      <c r="P42" s="12">
        <v>12648</v>
      </c>
      <c r="Q42" s="12">
        <v>770</v>
      </c>
      <c r="R42" s="12">
        <v>2059</v>
      </c>
      <c r="S42" s="36">
        <v>5891</v>
      </c>
      <c r="T42" s="36">
        <v>14707</v>
      </c>
    </row>
    <row r="43" spans="1:20" ht="21" customHeight="1" x14ac:dyDescent="0.25">
      <c r="A43" s="25">
        <v>2023</v>
      </c>
      <c r="B43" s="5">
        <v>11</v>
      </c>
      <c r="C43" s="2">
        <v>2083</v>
      </c>
      <c r="D43" s="2">
        <v>4426</v>
      </c>
      <c r="E43" s="2">
        <v>155</v>
      </c>
      <c r="F43" s="2">
        <v>472</v>
      </c>
      <c r="G43" s="36">
        <v>2238</v>
      </c>
      <c r="H43" s="36">
        <v>4898</v>
      </c>
      <c r="I43" s="2">
        <v>644</v>
      </c>
      <c r="J43" s="2">
        <v>1227</v>
      </c>
      <c r="K43" s="2">
        <v>35</v>
      </c>
      <c r="L43" s="2">
        <v>184</v>
      </c>
      <c r="M43" s="36">
        <v>679</v>
      </c>
      <c r="N43" s="36">
        <v>1411</v>
      </c>
      <c r="O43" s="2">
        <v>2727</v>
      </c>
      <c r="P43" s="2">
        <v>5653</v>
      </c>
      <c r="Q43" s="2">
        <v>190</v>
      </c>
      <c r="R43" s="2">
        <v>656</v>
      </c>
      <c r="S43" s="36">
        <v>2917</v>
      </c>
      <c r="T43" s="36">
        <v>6309</v>
      </c>
    </row>
    <row r="44" spans="1:20" ht="21" customHeight="1" thickBot="1" x14ac:dyDescent="0.3">
      <c r="A44" s="46">
        <v>2023</v>
      </c>
      <c r="B44" s="47">
        <v>12</v>
      </c>
      <c r="C44" s="48">
        <v>2087</v>
      </c>
      <c r="D44" s="48">
        <v>4081</v>
      </c>
      <c r="E44" s="48">
        <v>93</v>
      </c>
      <c r="F44" s="48">
        <v>381</v>
      </c>
      <c r="G44" s="49">
        <v>2180</v>
      </c>
      <c r="H44" s="49">
        <v>4462</v>
      </c>
      <c r="I44" s="48">
        <v>273</v>
      </c>
      <c r="J44" s="48">
        <v>530</v>
      </c>
      <c r="K44" s="48">
        <v>39</v>
      </c>
      <c r="L44" s="48">
        <v>106</v>
      </c>
      <c r="M44" s="49">
        <v>312</v>
      </c>
      <c r="N44" s="49">
        <v>636</v>
      </c>
      <c r="O44" s="48">
        <v>2360</v>
      </c>
      <c r="P44" s="48">
        <v>4611</v>
      </c>
      <c r="Q44" s="48">
        <v>132</v>
      </c>
      <c r="R44" s="48">
        <v>487</v>
      </c>
      <c r="S44" s="49">
        <v>2492</v>
      </c>
      <c r="T44" s="49">
        <v>5098</v>
      </c>
    </row>
    <row r="45" spans="1:20" ht="21" customHeight="1" x14ac:dyDescent="0.25">
      <c r="A45" s="101" t="s">
        <v>206</v>
      </c>
      <c r="B45" s="101"/>
      <c r="C45" s="40">
        <f>SUM(C33:C44)</f>
        <v>180425</v>
      </c>
      <c r="D45" s="40">
        <f t="shared" ref="D45:T45" si="5">SUM(D33:D44)</f>
        <v>934454</v>
      </c>
      <c r="E45" s="40">
        <f t="shared" si="5"/>
        <v>10964</v>
      </c>
      <c r="F45" s="40">
        <f t="shared" si="5"/>
        <v>54564</v>
      </c>
      <c r="G45" s="41">
        <f t="shared" si="5"/>
        <v>191389</v>
      </c>
      <c r="H45" s="41">
        <f t="shared" si="5"/>
        <v>989018</v>
      </c>
      <c r="I45" s="40">
        <f t="shared" si="5"/>
        <v>48714</v>
      </c>
      <c r="J45" s="40">
        <f t="shared" si="5"/>
        <v>240764</v>
      </c>
      <c r="K45" s="40">
        <f t="shared" si="5"/>
        <v>3612</v>
      </c>
      <c r="L45" s="40">
        <f t="shared" si="5"/>
        <v>12283</v>
      </c>
      <c r="M45" s="41">
        <f t="shared" si="5"/>
        <v>52326</v>
      </c>
      <c r="N45" s="41">
        <f t="shared" si="5"/>
        <v>253047</v>
      </c>
      <c r="O45" s="40">
        <f t="shared" si="5"/>
        <v>229139</v>
      </c>
      <c r="P45" s="40">
        <f t="shared" si="5"/>
        <v>1175218</v>
      </c>
      <c r="Q45" s="40">
        <f t="shared" si="5"/>
        <v>14576</v>
      </c>
      <c r="R45" s="40">
        <f t="shared" si="5"/>
        <v>66847</v>
      </c>
      <c r="S45" s="41">
        <f t="shared" si="5"/>
        <v>243715</v>
      </c>
      <c r="T45" s="41">
        <f t="shared" si="5"/>
        <v>1242065</v>
      </c>
    </row>
    <row r="46" spans="1:20" ht="21" customHeight="1" thickBot="1" x14ac:dyDescent="0.3">
      <c r="A46" s="100" t="s">
        <v>207</v>
      </c>
      <c r="B46" s="100"/>
      <c r="C46" s="20">
        <f t="shared" ref="C46:T46" si="6">(C45-C59)/C59</f>
        <v>8.0195174519547385E-2</v>
      </c>
      <c r="D46" s="20">
        <f t="shared" si="6"/>
        <v>5.3209714576824413E-2</v>
      </c>
      <c r="E46" s="20">
        <f t="shared" si="6"/>
        <v>0.2155210643015521</v>
      </c>
      <c r="F46" s="20">
        <f t="shared" si="6"/>
        <v>0.26127458912184182</v>
      </c>
      <c r="G46" s="34">
        <f t="shared" si="6"/>
        <v>8.712865663163874E-2</v>
      </c>
      <c r="H46" s="34">
        <f t="shared" si="6"/>
        <v>6.2883058124351826E-2</v>
      </c>
      <c r="I46" s="20">
        <f t="shared" si="6"/>
        <v>0.46389398082759864</v>
      </c>
      <c r="J46" s="20">
        <f t="shared" si="6"/>
        <v>0.38108977852221948</v>
      </c>
      <c r="K46" s="20">
        <f t="shared" si="6"/>
        <v>0.72492836676217765</v>
      </c>
      <c r="L46" s="20">
        <f t="shared" si="6"/>
        <v>0.6253804419743284</v>
      </c>
      <c r="M46" s="34">
        <f t="shared" si="6"/>
        <v>0.47934748805518645</v>
      </c>
      <c r="N46" s="34">
        <f t="shared" si="6"/>
        <v>0.39123956764126983</v>
      </c>
      <c r="O46" s="20">
        <f t="shared" si="6"/>
        <v>0.14393905355279646</v>
      </c>
      <c r="P46" s="20">
        <f t="shared" si="6"/>
        <v>0.10705340094369394</v>
      </c>
      <c r="Q46" s="20">
        <f t="shared" si="6"/>
        <v>0.31149901025733312</v>
      </c>
      <c r="R46" s="20">
        <f t="shared" si="6"/>
        <v>0.31541973316541383</v>
      </c>
      <c r="S46" s="34">
        <f t="shared" si="6"/>
        <v>0.15274736189877069</v>
      </c>
      <c r="T46" s="34">
        <f t="shared" si="6"/>
        <v>0.11657232034419553</v>
      </c>
    </row>
    <row r="47" spans="1:20" ht="21" customHeight="1" thickTop="1" x14ac:dyDescent="0.25">
      <c r="A47" s="3" t="s">
        <v>6</v>
      </c>
      <c r="B47" s="17">
        <v>1</v>
      </c>
      <c r="C47" s="18">
        <v>1091</v>
      </c>
      <c r="D47" s="18">
        <v>2194</v>
      </c>
      <c r="E47" s="18">
        <v>48</v>
      </c>
      <c r="F47" s="18">
        <v>83</v>
      </c>
      <c r="G47" s="37">
        <v>1139</v>
      </c>
      <c r="H47" s="37">
        <v>2277</v>
      </c>
      <c r="I47" s="18">
        <v>169</v>
      </c>
      <c r="J47" s="18">
        <v>664</v>
      </c>
      <c r="K47" s="18">
        <v>6</v>
      </c>
      <c r="L47" s="18">
        <v>14</v>
      </c>
      <c r="M47" s="37">
        <v>175</v>
      </c>
      <c r="N47" s="37">
        <v>678</v>
      </c>
      <c r="O47" s="18">
        <v>1260</v>
      </c>
      <c r="P47" s="18">
        <v>2858</v>
      </c>
      <c r="Q47" s="18">
        <v>54</v>
      </c>
      <c r="R47" s="18">
        <v>97</v>
      </c>
      <c r="S47" s="37">
        <v>1314</v>
      </c>
      <c r="T47" s="37">
        <v>2955</v>
      </c>
    </row>
    <row r="48" spans="1:20" ht="21" customHeight="1" x14ac:dyDescent="0.25">
      <c r="A48" s="26" t="s">
        <v>6</v>
      </c>
      <c r="B48" s="11">
        <v>2</v>
      </c>
      <c r="C48" s="12">
        <v>1247</v>
      </c>
      <c r="D48" s="12">
        <v>2236</v>
      </c>
      <c r="E48" s="12">
        <v>58</v>
      </c>
      <c r="F48" s="12">
        <v>113</v>
      </c>
      <c r="G48" s="36">
        <v>1305</v>
      </c>
      <c r="H48" s="36">
        <v>2349</v>
      </c>
      <c r="I48" s="12">
        <v>127</v>
      </c>
      <c r="J48" s="12">
        <v>367</v>
      </c>
      <c r="K48" s="12">
        <v>12</v>
      </c>
      <c r="L48" s="12">
        <v>35</v>
      </c>
      <c r="M48" s="36">
        <v>139</v>
      </c>
      <c r="N48" s="36">
        <v>402</v>
      </c>
      <c r="O48" s="12">
        <v>1374</v>
      </c>
      <c r="P48" s="12">
        <v>2603</v>
      </c>
      <c r="Q48" s="12">
        <v>70</v>
      </c>
      <c r="R48" s="12">
        <v>148</v>
      </c>
      <c r="S48" s="36">
        <v>1444</v>
      </c>
      <c r="T48" s="36">
        <v>2751</v>
      </c>
    </row>
    <row r="49" spans="1:20" ht="21" customHeight="1" x14ac:dyDescent="0.25">
      <c r="A49" s="25" t="s">
        <v>6</v>
      </c>
      <c r="B49" s="5">
        <v>3</v>
      </c>
      <c r="C49" s="2">
        <v>1605</v>
      </c>
      <c r="D49" s="2">
        <v>2837</v>
      </c>
      <c r="E49" s="2">
        <v>159</v>
      </c>
      <c r="F49" s="2">
        <v>526</v>
      </c>
      <c r="G49" s="36">
        <v>1764</v>
      </c>
      <c r="H49" s="36">
        <v>3363</v>
      </c>
      <c r="I49" s="2">
        <v>281</v>
      </c>
      <c r="J49" s="2">
        <v>931</v>
      </c>
      <c r="K49" s="2">
        <v>14</v>
      </c>
      <c r="L49" s="2">
        <v>28</v>
      </c>
      <c r="M49" s="36">
        <v>295</v>
      </c>
      <c r="N49" s="36">
        <v>959</v>
      </c>
      <c r="O49" s="2">
        <v>1886</v>
      </c>
      <c r="P49" s="2">
        <v>3768</v>
      </c>
      <c r="Q49" s="2">
        <v>173</v>
      </c>
      <c r="R49" s="2">
        <v>554</v>
      </c>
      <c r="S49" s="36">
        <v>2059</v>
      </c>
      <c r="T49" s="36">
        <v>4322</v>
      </c>
    </row>
    <row r="50" spans="1:20" ht="21" customHeight="1" x14ac:dyDescent="0.25">
      <c r="A50" s="26" t="s">
        <v>6</v>
      </c>
      <c r="B50" s="11">
        <v>4</v>
      </c>
      <c r="C50" s="12">
        <v>6109</v>
      </c>
      <c r="D50" s="12">
        <v>12530</v>
      </c>
      <c r="E50" s="12">
        <v>334</v>
      </c>
      <c r="F50" s="12">
        <v>655</v>
      </c>
      <c r="G50" s="36">
        <v>6443</v>
      </c>
      <c r="H50" s="36">
        <v>13185</v>
      </c>
      <c r="I50" s="12">
        <v>2392</v>
      </c>
      <c r="J50" s="12">
        <v>6437</v>
      </c>
      <c r="K50" s="12">
        <v>39</v>
      </c>
      <c r="L50" s="12">
        <v>107</v>
      </c>
      <c r="M50" s="36">
        <v>2431</v>
      </c>
      <c r="N50" s="36">
        <v>6544</v>
      </c>
      <c r="O50" s="12">
        <v>8501</v>
      </c>
      <c r="P50" s="12">
        <v>18967</v>
      </c>
      <c r="Q50" s="12">
        <v>373</v>
      </c>
      <c r="R50" s="12">
        <v>762</v>
      </c>
      <c r="S50" s="36">
        <v>8874</v>
      </c>
      <c r="T50" s="36">
        <v>19729</v>
      </c>
    </row>
    <row r="51" spans="1:20" ht="21" customHeight="1" x14ac:dyDescent="0.25">
      <c r="A51" s="25" t="s">
        <v>6</v>
      </c>
      <c r="B51" s="5">
        <v>5</v>
      </c>
      <c r="C51" s="2">
        <v>8503</v>
      </c>
      <c r="D51" s="2">
        <v>19983</v>
      </c>
      <c r="E51" s="2">
        <v>760</v>
      </c>
      <c r="F51" s="2">
        <v>2387</v>
      </c>
      <c r="G51" s="36">
        <v>9263</v>
      </c>
      <c r="H51" s="36">
        <v>22370</v>
      </c>
      <c r="I51" s="2">
        <v>4845</v>
      </c>
      <c r="J51" s="2">
        <v>10594</v>
      </c>
      <c r="K51" s="2">
        <v>141</v>
      </c>
      <c r="L51" s="2">
        <v>539</v>
      </c>
      <c r="M51" s="36">
        <v>4986</v>
      </c>
      <c r="N51" s="36">
        <v>11133</v>
      </c>
      <c r="O51" s="2">
        <v>13348</v>
      </c>
      <c r="P51" s="2">
        <v>30577</v>
      </c>
      <c r="Q51" s="2">
        <v>901</v>
      </c>
      <c r="R51" s="2">
        <v>2926</v>
      </c>
      <c r="S51" s="36">
        <v>14249</v>
      </c>
      <c r="T51" s="36">
        <v>33503</v>
      </c>
    </row>
    <row r="52" spans="1:20" ht="21" customHeight="1" x14ac:dyDescent="0.25">
      <c r="A52" s="26" t="s">
        <v>6</v>
      </c>
      <c r="B52" s="11">
        <v>6</v>
      </c>
      <c r="C52" s="12">
        <v>36835</v>
      </c>
      <c r="D52" s="12">
        <v>150564</v>
      </c>
      <c r="E52" s="12">
        <v>1727</v>
      </c>
      <c r="F52" s="12">
        <v>8147</v>
      </c>
      <c r="G52" s="36">
        <v>38562</v>
      </c>
      <c r="H52" s="36">
        <v>158711</v>
      </c>
      <c r="I52" s="12">
        <v>4324</v>
      </c>
      <c r="J52" s="12">
        <v>15954</v>
      </c>
      <c r="K52" s="12">
        <v>400</v>
      </c>
      <c r="L52" s="12">
        <v>1071</v>
      </c>
      <c r="M52" s="36">
        <v>4724</v>
      </c>
      <c r="N52" s="36">
        <v>17025</v>
      </c>
      <c r="O52" s="12">
        <v>41159</v>
      </c>
      <c r="P52" s="12">
        <v>166518</v>
      </c>
      <c r="Q52" s="12">
        <v>2127</v>
      </c>
      <c r="R52" s="12">
        <v>9218</v>
      </c>
      <c r="S52" s="36">
        <v>43286</v>
      </c>
      <c r="T52" s="36">
        <v>175736</v>
      </c>
    </row>
    <row r="53" spans="1:20" ht="21" customHeight="1" x14ac:dyDescent="0.25">
      <c r="A53" s="25" t="s">
        <v>6</v>
      </c>
      <c r="B53" s="5">
        <v>7</v>
      </c>
      <c r="C53" s="2">
        <v>45704</v>
      </c>
      <c r="D53" s="2">
        <v>273403</v>
      </c>
      <c r="E53" s="2">
        <v>2194</v>
      </c>
      <c r="F53" s="2">
        <v>12054</v>
      </c>
      <c r="G53" s="36">
        <v>47898</v>
      </c>
      <c r="H53" s="36">
        <v>285457</v>
      </c>
      <c r="I53" s="2">
        <v>7775</v>
      </c>
      <c r="J53" s="2">
        <v>51969</v>
      </c>
      <c r="K53" s="2">
        <v>538</v>
      </c>
      <c r="L53" s="2">
        <v>2089</v>
      </c>
      <c r="M53" s="36">
        <v>8313</v>
      </c>
      <c r="N53" s="36">
        <v>54058</v>
      </c>
      <c r="O53" s="2">
        <v>53479</v>
      </c>
      <c r="P53" s="2">
        <v>325372</v>
      </c>
      <c r="Q53" s="2">
        <v>2732</v>
      </c>
      <c r="R53" s="2">
        <v>14143</v>
      </c>
      <c r="S53" s="36">
        <v>56211</v>
      </c>
      <c r="T53" s="36">
        <v>339515</v>
      </c>
    </row>
    <row r="54" spans="1:20" ht="21" customHeight="1" x14ac:dyDescent="0.25">
      <c r="A54" s="26" t="s">
        <v>6</v>
      </c>
      <c r="B54" s="11">
        <v>8</v>
      </c>
      <c r="C54" s="12">
        <v>41427</v>
      </c>
      <c r="D54" s="12">
        <v>312031</v>
      </c>
      <c r="E54" s="12">
        <v>1555</v>
      </c>
      <c r="F54" s="12">
        <v>9989</v>
      </c>
      <c r="G54" s="36">
        <v>42982</v>
      </c>
      <c r="H54" s="36">
        <v>322020</v>
      </c>
      <c r="I54" s="12">
        <v>9364</v>
      </c>
      <c r="J54" s="12">
        <v>70483</v>
      </c>
      <c r="K54" s="12">
        <v>593</v>
      </c>
      <c r="L54" s="12">
        <v>2595</v>
      </c>
      <c r="M54" s="36">
        <v>9957</v>
      </c>
      <c r="N54" s="36">
        <v>73078</v>
      </c>
      <c r="O54" s="12">
        <v>50791</v>
      </c>
      <c r="P54" s="12">
        <v>382514</v>
      </c>
      <c r="Q54" s="12">
        <v>2148</v>
      </c>
      <c r="R54" s="12">
        <v>12584</v>
      </c>
      <c r="S54" s="36">
        <v>52939</v>
      </c>
      <c r="T54" s="36">
        <v>395098</v>
      </c>
    </row>
    <row r="55" spans="1:20" ht="21" customHeight="1" x14ac:dyDescent="0.25">
      <c r="A55" s="25" t="s">
        <v>6</v>
      </c>
      <c r="B55" s="5">
        <v>9</v>
      </c>
      <c r="C55" s="2">
        <v>17591</v>
      </c>
      <c r="D55" s="2">
        <v>99534</v>
      </c>
      <c r="E55" s="2">
        <v>1395</v>
      </c>
      <c r="F55" s="2">
        <v>7497</v>
      </c>
      <c r="G55" s="36">
        <v>18986</v>
      </c>
      <c r="H55" s="36">
        <v>107031</v>
      </c>
      <c r="I55" s="2">
        <v>2216</v>
      </c>
      <c r="J55" s="2">
        <v>13533</v>
      </c>
      <c r="K55" s="2">
        <v>269</v>
      </c>
      <c r="L55" s="2">
        <v>773</v>
      </c>
      <c r="M55" s="36">
        <v>2485</v>
      </c>
      <c r="N55" s="36">
        <v>14306</v>
      </c>
      <c r="O55" s="2">
        <v>19807</v>
      </c>
      <c r="P55" s="2">
        <v>113067</v>
      </c>
      <c r="Q55" s="2">
        <v>1664</v>
      </c>
      <c r="R55" s="2">
        <v>8270</v>
      </c>
      <c r="S55" s="36">
        <v>21471</v>
      </c>
      <c r="T55" s="36">
        <v>121337</v>
      </c>
    </row>
    <row r="56" spans="1:20" ht="21" customHeight="1" x14ac:dyDescent="0.25">
      <c r="A56" s="26" t="s">
        <v>6</v>
      </c>
      <c r="B56" s="11">
        <v>10</v>
      </c>
      <c r="C56" s="12">
        <v>2846</v>
      </c>
      <c r="D56" s="12">
        <v>4849</v>
      </c>
      <c r="E56" s="12">
        <v>602</v>
      </c>
      <c r="F56" s="12">
        <v>1431</v>
      </c>
      <c r="G56" s="36">
        <v>3448</v>
      </c>
      <c r="H56" s="36">
        <v>6280</v>
      </c>
      <c r="I56" s="12">
        <v>1502</v>
      </c>
      <c r="J56" s="12">
        <v>2638</v>
      </c>
      <c r="K56" s="12">
        <v>57</v>
      </c>
      <c r="L56" s="12">
        <v>186</v>
      </c>
      <c r="M56" s="36">
        <v>1559</v>
      </c>
      <c r="N56" s="36">
        <v>2824</v>
      </c>
      <c r="O56" s="12">
        <v>4348</v>
      </c>
      <c r="P56" s="12">
        <v>7487</v>
      </c>
      <c r="Q56" s="12">
        <v>659</v>
      </c>
      <c r="R56" s="12">
        <v>1617</v>
      </c>
      <c r="S56" s="36">
        <v>5007</v>
      </c>
      <c r="T56" s="36">
        <v>9104</v>
      </c>
    </row>
    <row r="57" spans="1:20" ht="21" customHeight="1" x14ac:dyDescent="0.25">
      <c r="A57" s="25" t="s">
        <v>6</v>
      </c>
      <c r="B57" s="5">
        <v>11</v>
      </c>
      <c r="C57" s="2">
        <v>2248</v>
      </c>
      <c r="D57" s="2">
        <v>3869</v>
      </c>
      <c r="E57" s="2">
        <v>106</v>
      </c>
      <c r="F57" s="2">
        <v>256</v>
      </c>
      <c r="G57" s="36">
        <v>2354</v>
      </c>
      <c r="H57" s="36">
        <v>4125</v>
      </c>
      <c r="I57" s="2">
        <v>121</v>
      </c>
      <c r="J57" s="2">
        <v>334</v>
      </c>
      <c r="K57" s="2">
        <v>15</v>
      </c>
      <c r="L57" s="2">
        <v>53</v>
      </c>
      <c r="M57" s="36">
        <v>136</v>
      </c>
      <c r="N57" s="36">
        <v>387</v>
      </c>
      <c r="O57" s="2">
        <v>2369</v>
      </c>
      <c r="P57" s="2">
        <v>4203</v>
      </c>
      <c r="Q57" s="2">
        <v>121</v>
      </c>
      <c r="R57" s="2">
        <v>309</v>
      </c>
      <c r="S57" s="36">
        <v>2490</v>
      </c>
      <c r="T57" s="36">
        <v>4512</v>
      </c>
    </row>
    <row r="58" spans="1:20" ht="21" customHeight="1" thickBot="1" x14ac:dyDescent="0.3">
      <c r="A58" s="46" t="s">
        <v>6</v>
      </c>
      <c r="B58" s="47">
        <v>12</v>
      </c>
      <c r="C58" s="48">
        <v>1824</v>
      </c>
      <c r="D58" s="48">
        <v>3214</v>
      </c>
      <c r="E58" s="48">
        <v>82</v>
      </c>
      <c r="F58" s="48">
        <v>123</v>
      </c>
      <c r="G58" s="49">
        <v>1906</v>
      </c>
      <c r="H58" s="49">
        <v>3337</v>
      </c>
      <c r="I58" s="48">
        <v>161</v>
      </c>
      <c r="J58" s="48">
        <v>425</v>
      </c>
      <c r="K58" s="48">
        <v>10</v>
      </c>
      <c r="L58" s="48">
        <v>67</v>
      </c>
      <c r="M58" s="49">
        <v>171</v>
      </c>
      <c r="N58" s="49">
        <v>492</v>
      </c>
      <c r="O58" s="48">
        <v>1985</v>
      </c>
      <c r="P58" s="48">
        <v>3639</v>
      </c>
      <c r="Q58" s="48">
        <v>92</v>
      </c>
      <c r="R58" s="48">
        <v>190</v>
      </c>
      <c r="S58" s="49">
        <v>2077</v>
      </c>
      <c r="T58" s="49">
        <v>3829</v>
      </c>
    </row>
    <row r="59" spans="1:20" ht="21" customHeight="1" x14ac:dyDescent="0.25">
      <c r="A59" s="101" t="s">
        <v>11</v>
      </c>
      <c r="B59" s="101"/>
      <c r="C59" s="40">
        <f>SUM(C47:C58)</f>
        <v>167030</v>
      </c>
      <c r="D59" s="40">
        <f t="shared" ref="D59" si="7">SUM(D47:D58)</f>
        <v>887244</v>
      </c>
      <c r="E59" s="40">
        <f t="shared" ref="E59" si="8">SUM(E47:E58)</f>
        <v>9020</v>
      </c>
      <c r="F59" s="40">
        <f t="shared" ref="F59" si="9">SUM(F47:F58)</f>
        <v>43261</v>
      </c>
      <c r="G59" s="41">
        <f t="shared" ref="G59" si="10">SUM(G47:G58)</f>
        <v>176050</v>
      </c>
      <c r="H59" s="41">
        <f t="shared" ref="H59" si="11">SUM(H47:H58)</f>
        <v>930505</v>
      </c>
      <c r="I59" s="40">
        <f t="shared" ref="I59" si="12">SUM(I47:I58)</f>
        <v>33277</v>
      </c>
      <c r="J59" s="40">
        <f t="shared" ref="J59" si="13">SUM(J47:J58)</f>
        <v>174329</v>
      </c>
      <c r="K59" s="40">
        <f t="shared" ref="K59" si="14">SUM(K47:K58)</f>
        <v>2094</v>
      </c>
      <c r="L59" s="40">
        <f t="shared" ref="L59" si="15">SUM(L47:L58)</f>
        <v>7557</v>
      </c>
      <c r="M59" s="41">
        <f t="shared" ref="M59" si="16">SUM(M47:M58)</f>
        <v>35371</v>
      </c>
      <c r="N59" s="41">
        <f t="shared" ref="N59" si="17">SUM(N47:N58)</f>
        <v>181886</v>
      </c>
      <c r="O59" s="40">
        <f t="shared" ref="O59" si="18">SUM(O47:O58)</f>
        <v>200307</v>
      </c>
      <c r="P59" s="40">
        <f t="shared" ref="P59" si="19">SUM(P47:P58)</f>
        <v>1061573</v>
      </c>
      <c r="Q59" s="40">
        <f t="shared" ref="Q59" si="20">SUM(Q47:Q58)</f>
        <v>11114</v>
      </c>
      <c r="R59" s="40">
        <f t="shared" ref="R59" si="21">SUM(R47:R58)</f>
        <v>50818</v>
      </c>
      <c r="S59" s="41">
        <f t="shared" ref="S59" si="22">SUM(S47:S58)</f>
        <v>211421</v>
      </c>
      <c r="T59" s="41">
        <f t="shared" ref="T59" si="23">SUM(T47:T58)</f>
        <v>1112391</v>
      </c>
    </row>
    <row r="60" spans="1:20" ht="21" customHeight="1" thickBot="1" x14ac:dyDescent="0.3">
      <c r="A60" s="100" t="s">
        <v>208</v>
      </c>
      <c r="B60" s="100"/>
      <c r="C60" s="20">
        <f>(C59-C73)/C73</f>
        <v>0.26744318397389688</v>
      </c>
      <c r="D60" s="20">
        <f t="shared" ref="D60:T60" si="24">(D59-D73)/D73</f>
        <v>0.22674085002067049</v>
      </c>
      <c r="E60" s="20">
        <f t="shared" si="24"/>
        <v>1.6765578635014837</v>
      </c>
      <c r="F60" s="20">
        <f t="shared" si="24"/>
        <v>1.7565311584044858</v>
      </c>
      <c r="G60" s="34">
        <f t="shared" si="24"/>
        <v>0.30257852095741927</v>
      </c>
      <c r="H60" s="34">
        <f t="shared" si="24"/>
        <v>0.25923104092715715</v>
      </c>
      <c r="I60" s="20">
        <f t="shared" si="24"/>
        <v>0.36224823972490583</v>
      </c>
      <c r="J60" s="20">
        <f t="shared" si="24"/>
        <v>0.10515271772894981</v>
      </c>
      <c r="K60" s="20">
        <f t="shared" si="24"/>
        <v>0.89330922242314648</v>
      </c>
      <c r="L60" s="20">
        <f t="shared" si="24"/>
        <v>0.61267605633802813</v>
      </c>
      <c r="M60" s="34">
        <f t="shared" si="24"/>
        <v>0.38525103783191039</v>
      </c>
      <c r="N60" s="34">
        <f t="shared" si="24"/>
        <v>0.1197946166917034</v>
      </c>
      <c r="O60" s="20">
        <f t="shared" si="24"/>
        <v>0.28226844116686833</v>
      </c>
      <c r="P60" s="20">
        <f t="shared" si="24"/>
        <v>0.20497051629123889</v>
      </c>
      <c r="Q60" s="20">
        <f t="shared" si="24"/>
        <v>1.4830205540661305</v>
      </c>
      <c r="R60" s="20">
        <f t="shared" si="24"/>
        <v>1.493523061825319</v>
      </c>
      <c r="S60" s="34">
        <f t="shared" si="24"/>
        <v>0.31571545034196491</v>
      </c>
      <c r="T60" s="34">
        <f t="shared" si="24"/>
        <v>0.23410456247399805</v>
      </c>
    </row>
    <row r="61" spans="1:20" ht="21" customHeight="1" thickTop="1" x14ac:dyDescent="0.25">
      <c r="A61" s="3" t="s">
        <v>5</v>
      </c>
      <c r="B61" s="17">
        <v>1</v>
      </c>
      <c r="C61" s="18">
        <v>947</v>
      </c>
      <c r="D61" s="18">
        <v>1837</v>
      </c>
      <c r="E61" s="18">
        <v>34</v>
      </c>
      <c r="F61" s="18">
        <v>70</v>
      </c>
      <c r="G61" s="37">
        <v>981</v>
      </c>
      <c r="H61" s="37">
        <v>1907</v>
      </c>
      <c r="I61" s="18">
        <v>52</v>
      </c>
      <c r="J61" s="18">
        <v>140</v>
      </c>
      <c r="K61" s="18">
        <v>0</v>
      </c>
      <c r="L61" s="18">
        <v>0</v>
      </c>
      <c r="M61" s="37">
        <v>52</v>
      </c>
      <c r="N61" s="37">
        <v>140</v>
      </c>
      <c r="O61" s="18">
        <v>999</v>
      </c>
      <c r="P61" s="18">
        <v>1977</v>
      </c>
      <c r="Q61" s="18">
        <v>34</v>
      </c>
      <c r="R61" s="18">
        <v>70</v>
      </c>
      <c r="S61" s="37">
        <v>1033</v>
      </c>
      <c r="T61" s="37">
        <v>2047</v>
      </c>
    </row>
    <row r="62" spans="1:20" ht="21" customHeight="1" x14ac:dyDescent="0.25">
      <c r="A62" s="26" t="s">
        <v>5</v>
      </c>
      <c r="B62" s="11">
        <v>2</v>
      </c>
      <c r="C62" s="12">
        <v>1020</v>
      </c>
      <c r="D62" s="12">
        <v>1960</v>
      </c>
      <c r="E62" s="12">
        <v>25</v>
      </c>
      <c r="F62" s="12">
        <v>61</v>
      </c>
      <c r="G62" s="36">
        <v>1045</v>
      </c>
      <c r="H62" s="36">
        <v>2021</v>
      </c>
      <c r="I62" s="12">
        <v>78</v>
      </c>
      <c r="J62" s="12">
        <v>194</v>
      </c>
      <c r="K62" s="12">
        <v>4</v>
      </c>
      <c r="L62" s="12">
        <v>6</v>
      </c>
      <c r="M62" s="36">
        <v>82</v>
      </c>
      <c r="N62" s="36">
        <v>200</v>
      </c>
      <c r="O62" s="12">
        <v>1098</v>
      </c>
      <c r="P62" s="12">
        <v>2154</v>
      </c>
      <c r="Q62" s="12">
        <v>29</v>
      </c>
      <c r="R62" s="12">
        <v>67</v>
      </c>
      <c r="S62" s="36">
        <v>1127</v>
      </c>
      <c r="T62" s="36">
        <v>2221</v>
      </c>
    </row>
    <row r="63" spans="1:20" ht="21" customHeight="1" x14ac:dyDescent="0.25">
      <c r="A63" s="25" t="s">
        <v>5</v>
      </c>
      <c r="B63" s="5">
        <v>3</v>
      </c>
      <c r="C63" s="2">
        <v>878</v>
      </c>
      <c r="D63" s="2">
        <v>1630</v>
      </c>
      <c r="E63" s="2">
        <v>28</v>
      </c>
      <c r="F63" s="2">
        <v>48</v>
      </c>
      <c r="G63" s="36">
        <v>906</v>
      </c>
      <c r="H63" s="36">
        <v>1678</v>
      </c>
      <c r="I63" s="2">
        <v>57</v>
      </c>
      <c r="J63" s="2">
        <v>1006</v>
      </c>
      <c r="K63" s="2">
        <v>0</v>
      </c>
      <c r="L63" s="2">
        <v>0</v>
      </c>
      <c r="M63" s="36">
        <v>57</v>
      </c>
      <c r="N63" s="36">
        <v>1006</v>
      </c>
      <c r="O63" s="2">
        <v>935</v>
      </c>
      <c r="P63" s="2">
        <v>2636</v>
      </c>
      <c r="Q63" s="2">
        <v>28</v>
      </c>
      <c r="R63" s="2">
        <v>48</v>
      </c>
      <c r="S63" s="36">
        <v>963</v>
      </c>
      <c r="T63" s="36">
        <v>2684</v>
      </c>
    </row>
    <row r="64" spans="1:20" ht="21" customHeight="1" x14ac:dyDescent="0.25">
      <c r="A64" s="26" t="s">
        <v>5</v>
      </c>
      <c r="B64" s="11">
        <v>4</v>
      </c>
      <c r="C64" s="12">
        <v>874</v>
      </c>
      <c r="D64" s="12">
        <v>1509</v>
      </c>
      <c r="E64" s="12">
        <v>17</v>
      </c>
      <c r="F64" s="12">
        <v>37</v>
      </c>
      <c r="G64" s="36">
        <v>891</v>
      </c>
      <c r="H64" s="36">
        <v>1546</v>
      </c>
      <c r="I64" s="12">
        <v>101</v>
      </c>
      <c r="J64" s="12">
        <v>866</v>
      </c>
      <c r="K64" s="12">
        <v>4</v>
      </c>
      <c r="L64" s="12">
        <v>10</v>
      </c>
      <c r="M64" s="36">
        <v>105</v>
      </c>
      <c r="N64" s="36">
        <v>876</v>
      </c>
      <c r="O64" s="12">
        <v>975</v>
      </c>
      <c r="P64" s="12">
        <v>2375</v>
      </c>
      <c r="Q64" s="12">
        <v>21</v>
      </c>
      <c r="R64" s="12">
        <v>47</v>
      </c>
      <c r="S64" s="36">
        <v>996</v>
      </c>
      <c r="T64" s="36">
        <v>2422</v>
      </c>
    </row>
    <row r="65" spans="1:20" ht="21" customHeight="1" x14ac:dyDescent="0.25">
      <c r="A65" s="25" t="s">
        <v>5</v>
      </c>
      <c r="B65" s="5">
        <v>5</v>
      </c>
      <c r="C65" s="2">
        <v>1793</v>
      </c>
      <c r="D65" s="2">
        <v>3141</v>
      </c>
      <c r="E65" s="2">
        <v>63</v>
      </c>
      <c r="F65" s="2">
        <v>88</v>
      </c>
      <c r="G65" s="36">
        <v>1856</v>
      </c>
      <c r="H65" s="36">
        <v>3229</v>
      </c>
      <c r="I65" s="2">
        <v>207</v>
      </c>
      <c r="J65" s="2">
        <v>1041</v>
      </c>
      <c r="K65" s="2">
        <v>6</v>
      </c>
      <c r="L65" s="2">
        <v>9</v>
      </c>
      <c r="M65" s="36">
        <v>213</v>
      </c>
      <c r="N65" s="36">
        <v>1050</v>
      </c>
      <c r="O65" s="2">
        <v>2000</v>
      </c>
      <c r="P65" s="2">
        <v>4182</v>
      </c>
      <c r="Q65" s="2">
        <v>69</v>
      </c>
      <c r="R65" s="2">
        <v>97</v>
      </c>
      <c r="S65" s="36">
        <v>2069</v>
      </c>
      <c r="T65" s="36">
        <v>4279</v>
      </c>
    </row>
    <row r="66" spans="1:20" ht="21" customHeight="1" x14ac:dyDescent="0.25">
      <c r="A66" s="26" t="s">
        <v>5</v>
      </c>
      <c r="B66" s="11">
        <v>6</v>
      </c>
      <c r="C66" s="12">
        <v>19256</v>
      </c>
      <c r="D66" s="12">
        <v>78244</v>
      </c>
      <c r="E66" s="12">
        <v>393</v>
      </c>
      <c r="F66" s="12">
        <v>1618</v>
      </c>
      <c r="G66" s="36">
        <v>19649</v>
      </c>
      <c r="H66" s="36">
        <v>79862</v>
      </c>
      <c r="I66" s="12">
        <v>2913</v>
      </c>
      <c r="J66" s="12">
        <v>12536</v>
      </c>
      <c r="K66" s="12">
        <v>87</v>
      </c>
      <c r="L66" s="12">
        <v>608</v>
      </c>
      <c r="M66" s="36">
        <v>3000</v>
      </c>
      <c r="N66" s="36">
        <v>13144</v>
      </c>
      <c r="O66" s="12">
        <v>22169</v>
      </c>
      <c r="P66" s="12">
        <v>90780</v>
      </c>
      <c r="Q66" s="12">
        <v>480</v>
      </c>
      <c r="R66" s="12">
        <v>2226</v>
      </c>
      <c r="S66" s="36">
        <v>22649</v>
      </c>
      <c r="T66" s="36">
        <v>93006</v>
      </c>
    </row>
    <row r="67" spans="1:20" ht="21" customHeight="1" x14ac:dyDescent="0.25">
      <c r="A67" s="25" t="s">
        <v>5</v>
      </c>
      <c r="B67" s="5">
        <v>7</v>
      </c>
      <c r="C67" s="2">
        <v>38426</v>
      </c>
      <c r="D67" s="2">
        <v>226714</v>
      </c>
      <c r="E67" s="2">
        <v>850</v>
      </c>
      <c r="F67" s="2">
        <v>4563</v>
      </c>
      <c r="G67" s="36">
        <v>39276</v>
      </c>
      <c r="H67" s="36">
        <v>231277</v>
      </c>
      <c r="I67" s="2">
        <v>7621</v>
      </c>
      <c r="J67" s="2">
        <v>50674</v>
      </c>
      <c r="K67" s="2">
        <v>331</v>
      </c>
      <c r="L67" s="2">
        <v>1263</v>
      </c>
      <c r="M67" s="36">
        <v>7952</v>
      </c>
      <c r="N67" s="36">
        <v>51937</v>
      </c>
      <c r="O67" s="2">
        <v>46047</v>
      </c>
      <c r="P67" s="2">
        <v>277388</v>
      </c>
      <c r="Q67" s="2">
        <v>1181</v>
      </c>
      <c r="R67" s="2">
        <v>5826</v>
      </c>
      <c r="S67" s="36">
        <v>47228</v>
      </c>
      <c r="T67" s="36">
        <v>283214</v>
      </c>
    </row>
    <row r="68" spans="1:20" ht="21" customHeight="1" x14ac:dyDescent="0.25">
      <c r="A68" s="26" t="s">
        <v>5</v>
      </c>
      <c r="B68" s="11">
        <v>8</v>
      </c>
      <c r="C68" s="12">
        <v>42605</v>
      </c>
      <c r="D68" s="12">
        <v>289806</v>
      </c>
      <c r="E68" s="12">
        <v>854</v>
      </c>
      <c r="F68" s="12">
        <v>4760</v>
      </c>
      <c r="G68" s="36">
        <v>43459</v>
      </c>
      <c r="H68" s="36">
        <v>294566</v>
      </c>
      <c r="I68" s="12">
        <v>10082</v>
      </c>
      <c r="J68" s="12">
        <v>72656</v>
      </c>
      <c r="K68" s="12">
        <v>355</v>
      </c>
      <c r="L68" s="12">
        <v>1609</v>
      </c>
      <c r="M68" s="36">
        <v>10437</v>
      </c>
      <c r="N68" s="36">
        <v>74265</v>
      </c>
      <c r="O68" s="12">
        <v>52687</v>
      </c>
      <c r="P68" s="12">
        <v>362462</v>
      </c>
      <c r="Q68" s="12">
        <v>1209</v>
      </c>
      <c r="R68" s="12">
        <v>6369</v>
      </c>
      <c r="S68" s="36">
        <v>53896</v>
      </c>
      <c r="T68" s="36">
        <v>368831</v>
      </c>
    </row>
    <row r="69" spans="1:20" ht="21" customHeight="1" x14ac:dyDescent="0.25">
      <c r="A69" s="25" t="s">
        <v>5</v>
      </c>
      <c r="B69" s="5">
        <v>9</v>
      </c>
      <c r="C69" s="2">
        <v>19102</v>
      </c>
      <c r="D69" s="2">
        <v>105516</v>
      </c>
      <c r="E69" s="2">
        <v>727</v>
      </c>
      <c r="F69" s="2">
        <v>3502</v>
      </c>
      <c r="G69" s="36">
        <v>19829</v>
      </c>
      <c r="H69" s="36">
        <v>109018</v>
      </c>
      <c r="I69" s="2">
        <v>2342</v>
      </c>
      <c r="J69" s="2">
        <v>15529</v>
      </c>
      <c r="K69" s="2">
        <v>204</v>
      </c>
      <c r="L69" s="2">
        <v>688</v>
      </c>
      <c r="M69" s="36">
        <v>2546</v>
      </c>
      <c r="N69" s="36">
        <v>16217</v>
      </c>
      <c r="O69" s="2">
        <v>21444</v>
      </c>
      <c r="P69" s="2">
        <v>121045</v>
      </c>
      <c r="Q69" s="2">
        <v>931</v>
      </c>
      <c r="R69" s="2">
        <v>4190</v>
      </c>
      <c r="S69" s="36">
        <v>22375</v>
      </c>
      <c r="T69" s="36">
        <v>125235</v>
      </c>
    </row>
    <row r="70" spans="1:20" ht="21" customHeight="1" x14ac:dyDescent="0.25">
      <c r="A70" s="26" t="s">
        <v>5</v>
      </c>
      <c r="B70" s="11">
        <v>10</v>
      </c>
      <c r="C70" s="12">
        <v>3496</v>
      </c>
      <c r="D70" s="12">
        <v>6542</v>
      </c>
      <c r="E70" s="12">
        <v>234</v>
      </c>
      <c r="F70" s="12">
        <v>615</v>
      </c>
      <c r="G70" s="36">
        <v>3730</v>
      </c>
      <c r="H70" s="36">
        <v>7157</v>
      </c>
      <c r="I70" s="12">
        <v>524</v>
      </c>
      <c r="J70" s="12">
        <v>1344</v>
      </c>
      <c r="K70" s="12">
        <v>90</v>
      </c>
      <c r="L70" s="12">
        <v>424</v>
      </c>
      <c r="M70" s="36">
        <v>614</v>
      </c>
      <c r="N70" s="36">
        <v>1768</v>
      </c>
      <c r="O70" s="12">
        <v>4020</v>
      </c>
      <c r="P70" s="12">
        <v>7886</v>
      </c>
      <c r="Q70" s="12">
        <v>324</v>
      </c>
      <c r="R70" s="12">
        <v>1039</v>
      </c>
      <c r="S70" s="36">
        <v>4344</v>
      </c>
      <c r="T70" s="36">
        <v>8925</v>
      </c>
    </row>
    <row r="71" spans="1:20" ht="21" customHeight="1" x14ac:dyDescent="0.25">
      <c r="A71" s="25" t="s">
        <v>5</v>
      </c>
      <c r="B71" s="5">
        <v>11</v>
      </c>
      <c r="C71" s="2">
        <v>1735</v>
      </c>
      <c r="D71" s="2">
        <v>3095</v>
      </c>
      <c r="E71" s="2">
        <v>95</v>
      </c>
      <c r="F71" s="2">
        <v>187</v>
      </c>
      <c r="G71" s="36">
        <v>1830</v>
      </c>
      <c r="H71" s="36">
        <v>3282</v>
      </c>
      <c r="I71" s="2">
        <v>203</v>
      </c>
      <c r="J71" s="2">
        <v>972</v>
      </c>
      <c r="K71" s="2">
        <v>18</v>
      </c>
      <c r="L71" s="2">
        <v>56</v>
      </c>
      <c r="M71" s="36">
        <v>221</v>
      </c>
      <c r="N71" s="36">
        <v>1028</v>
      </c>
      <c r="O71" s="2">
        <v>1938</v>
      </c>
      <c r="P71" s="2">
        <v>4067</v>
      </c>
      <c r="Q71" s="2">
        <v>113</v>
      </c>
      <c r="R71" s="2">
        <v>243</v>
      </c>
      <c r="S71" s="36">
        <v>2051</v>
      </c>
      <c r="T71" s="36">
        <v>4310</v>
      </c>
    </row>
    <row r="72" spans="1:20" ht="21" customHeight="1" thickBot="1" x14ac:dyDescent="0.3">
      <c r="A72" s="46" t="s">
        <v>5</v>
      </c>
      <c r="B72" s="47">
        <v>12</v>
      </c>
      <c r="C72" s="48">
        <v>1653</v>
      </c>
      <c r="D72" s="48">
        <v>3259</v>
      </c>
      <c r="E72" s="48">
        <v>50</v>
      </c>
      <c r="F72" s="48">
        <v>145</v>
      </c>
      <c r="G72" s="49">
        <v>1703</v>
      </c>
      <c r="H72" s="49">
        <v>3404</v>
      </c>
      <c r="I72" s="48">
        <v>248</v>
      </c>
      <c r="J72" s="48">
        <v>784</v>
      </c>
      <c r="K72" s="48">
        <v>7</v>
      </c>
      <c r="L72" s="48">
        <v>13</v>
      </c>
      <c r="M72" s="49">
        <v>255</v>
      </c>
      <c r="N72" s="49">
        <v>797</v>
      </c>
      <c r="O72" s="48">
        <v>1901</v>
      </c>
      <c r="P72" s="48">
        <v>4043</v>
      </c>
      <c r="Q72" s="48">
        <v>57</v>
      </c>
      <c r="R72" s="48">
        <v>158</v>
      </c>
      <c r="S72" s="49">
        <v>1958</v>
      </c>
      <c r="T72" s="49">
        <v>4201</v>
      </c>
    </row>
    <row r="73" spans="1:20" ht="21" customHeight="1" x14ac:dyDescent="0.25">
      <c r="A73" s="101" t="s">
        <v>10</v>
      </c>
      <c r="B73" s="101"/>
      <c r="C73" s="40">
        <f>SUM(C61:C72)</f>
        <v>131785</v>
      </c>
      <c r="D73" s="40">
        <f t="shared" ref="D73" si="25">SUM(D61:D72)</f>
        <v>723253</v>
      </c>
      <c r="E73" s="40">
        <f t="shared" ref="E73" si="26">SUM(E61:E72)</f>
        <v>3370</v>
      </c>
      <c r="F73" s="40">
        <f t="shared" ref="F73" si="27">SUM(F61:F72)</f>
        <v>15694</v>
      </c>
      <c r="G73" s="41">
        <f t="shared" ref="G73" si="28">SUM(G61:G72)</f>
        <v>135155</v>
      </c>
      <c r="H73" s="41">
        <f t="shared" ref="H73" si="29">SUM(H61:H72)</f>
        <v>738947</v>
      </c>
      <c r="I73" s="40">
        <f t="shared" ref="I73" si="30">SUM(I61:I72)</f>
        <v>24428</v>
      </c>
      <c r="J73" s="40">
        <f t="shared" ref="J73" si="31">SUM(J61:J72)</f>
        <v>157742</v>
      </c>
      <c r="K73" s="40">
        <f t="shared" ref="K73" si="32">SUM(K61:K72)</f>
        <v>1106</v>
      </c>
      <c r="L73" s="40">
        <f t="shared" ref="L73" si="33">SUM(L61:L72)</f>
        <v>4686</v>
      </c>
      <c r="M73" s="41">
        <f t="shared" ref="M73" si="34">SUM(M61:M72)</f>
        <v>25534</v>
      </c>
      <c r="N73" s="41">
        <f t="shared" ref="N73" si="35">SUM(N61:N72)</f>
        <v>162428</v>
      </c>
      <c r="O73" s="40">
        <f t="shared" ref="O73" si="36">SUM(O61:O72)</f>
        <v>156213</v>
      </c>
      <c r="P73" s="40">
        <f t="shared" ref="P73" si="37">SUM(P61:P72)</f>
        <v>880995</v>
      </c>
      <c r="Q73" s="40">
        <f t="shared" ref="Q73" si="38">SUM(Q61:Q72)</f>
        <v>4476</v>
      </c>
      <c r="R73" s="40">
        <f t="shared" ref="R73" si="39">SUM(R61:R72)</f>
        <v>20380</v>
      </c>
      <c r="S73" s="41">
        <f t="shared" ref="S73" si="40">SUM(S61:S72)</f>
        <v>160689</v>
      </c>
      <c r="T73" s="41">
        <f t="shared" ref="T73" si="41">SUM(T61:T72)</f>
        <v>901375</v>
      </c>
    </row>
    <row r="74" spans="1:20" ht="21" customHeight="1" thickBot="1" x14ac:dyDescent="0.3">
      <c r="A74" s="100" t="s">
        <v>209</v>
      </c>
      <c r="B74" s="100"/>
      <c r="C74" s="20">
        <f>(C73-C87)/C87</f>
        <v>0.32688609430219795</v>
      </c>
      <c r="D74" s="20">
        <f t="shared" ref="D74:T74" si="42">(D73-D87)/D87</f>
        <v>0.3256249152300062</v>
      </c>
      <c r="E74" s="20">
        <f t="shared" si="42"/>
        <v>0.81377825618945099</v>
      </c>
      <c r="F74" s="20">
        <f t="shared" si="42"/>
        <v>0.82913752913752914</v>
      </c>
      <c r="G74" s="34">
        <f t="shared" si="42"/>
        <v>0.33582731253150422</v>
      </c>
      <c r="H74" s="34">
        <f t="shared" si="42"/>
        <v>0.33342055022429778</v>
      </c>
      <c r="I74" s="20">
        <f t="shared" si="42"/>
        <v>0.17149434107040093</v>
      </c>
      <c r="J74" s="20">
        <f t="shared" si="42"/>
        <v>0.19211614180666711</v>
      </c>
      <c r="K74" s="20">
        <f t="shared" si="42"/>
        <v>0.86509274873524455</v>
      </c>
      <c r="L74" s="20">
        <f t="shared" si="42"/>
        <v>1.0543621218763699</v>
      </c>
      <c r="M74" s="34">
        <f t="shared" si="42"/>
        <v>0.19067381674049896</v>
      </c>
      <c r="N74" s="34">
        <f t="shared" si="42"/>
        <v>0.20672798323947639</v>
      </c>
      <c r="O74" s="20">
        <f t="shared" si="42"/>
        <v>0.2999226102803505</v>
      </c>
      <c r="P74" s="20">
        <f t="shared" si="42"/>
        <v>0.29956557975557407</v>
      </c>
      <c r="Q74" s="20">
        <f t="shared" si="42"/>
        <v>0.82619339045287643</v>
      </c>
      <c r="R74" s="20">
        <f t="shared" si="42"/>
        <v>0.87643863364331098</v>
      </c>
      <c r="S74" s="34">
        <f t="shared" si="42"/>
        <v>0.3104418456720654</v>
      </c>
      <c r="T74" s="34">
        <f t="shared" si="42"/>
        <v>0.30866203235885109</v>
      </c>
    </row>
    <row r="75" spans="1:20" ht="21" customHeight="1" thickTop="1" x14ac:dyDescent="0.25">
      <c r="A75" s="3" t="s">
        <v>4</v>
      </c>
      <c r="B75" s="17">
        <v>1</v>
      </c>
      <c r="C75" s="18">
        <v>1290</v>
      </c>
      <c r="D75" s="18">
        <v>2957</v>
      </c>
      <c r="E75" s="18">
        <v>101</v>
      </c>
      <c r="F75" s="18">
        <v>255</v>
      </c>
      <c r="G75" s="37">
        <v>1391</v>
      </c>
      <c r="H75" s="37">
        <v>3212</v>
      </c>
      <c r="I75" s="18">
        <v>117</v>
      </c>
      <c r="J75" s="18">
        <v>311</v>
      </c>
      <c r="K75" s="18">
        <v>21</v>
      </c>
      <c r="L75" s="18">
        <v>61</v>
      </c>
      <c r="M75" s="37">
        <v>138</v>
      </c>
      <c r="N75" s="37">
        <v>372</v>
      </c>
      <c r="O75" s="18">
        <v>1407</v>
      </c>
      <c r="P75" s="18">
        <v>3268</v>
      </c>
      <c r="Q75" s="18">
        <v>122</v>
      </c>
      <c r="R75" s="18">
        <v>316</v>
      </c>
      <c r="S75" s="37">
        <v>1529</v>
      </c>
      <c r="T75" s="37">
        <v>3584</v>
      </c>
    </row>
    <row r="76" spans="1:20" ht="21" customHeight="1" x14ac:dyDescent="0.25">
      <c r="A76" s="26" t="s">
        <v>4</v>
      </c>
      <c r="B76" s="11">
        <v>2</v>
      </c>
      <c r="C76" s="12">
        <v>1443</v>
      </c>
      <c r="D76" s="12">
        <v>2673</v>
      </c>
      <c r="E76" s="12">
        <v>71</v>
      </c>
      <c r="F76" s="12">
        <v>161</v>
      </c>
      <c r="G76" s="36">
        <v>1514</v>
      </c>
      <c r="H76" s="36">
        <v>2834</v>
      </c>
      <c r="I76" s="12">
        <v>208</v>
      </c>
      <c r="J76" s="12">
        <v>342</v>
      </c>
      <c r="K76" s="12">
        <v>22</v>
      </c>
      <c r="L76" s="12">
        <v>56</v>
      </c>
      <c r="M76" s="36">
        <v>230</v>
      </c>
      <c r="N76" s="36">
        <v>398</v>
      </c>
      <c r="O76" s="12">
        <v>1651</v>
      </c>
      <c r="P76" s="12">
        <v>3015</v>
      </c>
      <c r="Q76" s="12">
        <v>93</v>
      </c>
      <c r="R76" s="12">
        <v>217</v>
      </c>
      <c r="S76" s="36">
        <v>1744</v>
      </c>
      <c r="T76" s="36">
        <v>3232</v>
      </c>
    </row>
    <row r="77" spans="1:20" ht="21" customHeight="1" x14ac:dyDescent="0.25">
      <c r="A77" s="25" t="s">
        <v>4</v>
      </c>
      <c r="B77" s="5">
        <v>3</v>
      </c>
      <c r="C77" s="2">
        <v>335</v>
      </c>
      <c r="D77" s="2">
        <v>870</v>
      </c>
      <c r="E77" s="2">
        <v>16</v>
      </c>
      <c r="F77" s="2">
        <v>51</v>
      </c>
      <c r="G77" s="36">
        <v>351</v>
      </c>
      <c r="H77" s="36">
        <v>921</v>
      </c>
      <c r="I77" s="2">
        <v>28</v>
      </c>
      <c r="J77" s="2">
        <v>55</v>
      </c>
      <c r="K77" s="2">
        <v>2</v>
      </c>
      <c r="L77" s="2">
        <v>4</v>
      </c>
      <c r="M77" s="36">
        <v>30</v>
      </c>
      <c r="N77" s="36">
        <v>59</v>
      </c>
      <c r="O77" s="2">
        <v>363</v>
      </c>
      <c r="P77" s="2">
        <v>925</v>
      </c>
      <c r="Q77" s="2">
        <v>18</v>
      </c>
      <c r="R77" s="2">
        <v>55</v>
      </c>
      <c r="S77" s="36">
        <v>381</v>
      </c>
      <c r="T77" s="36">
        <v>980</v>
      </c>
    </row>
    <row r="78" spans="1:20" ht="21" customHeight="1" x14ac:dyDescent="0.25">
      <c r="A78" s="26" t="s">
        <v>4</v>
      </c>
      <c r="B78" s="11">
        <v>4</v>
      </c>
      <c r="C78" s="12">
        <v>85</v>
      </c>
      <c r="D78" s="12">
        <v>262</v>
      </c>
      <c r="E78" s="12">
        <v>2</v>
      </c>
      <c r="F78" s="12">
        <v>2</v>
      </c>
      <c r="G78" s="36">
        <v>87</v>
      </c>
      <c r="H78" s="36">
        <v>264</v>
      </c>
      <c r="I78" s="12">
        <v>5</v>
      </c>
      <c r="J78" s="12">
        <v>26</v>
      </c>
      <c r="K78" s="12">
        <v>0</v>
      </c>
      <c r="L78" s="12">
        <v>0</v>
      </c>
      <c r="M78" s="36">
        <v>5</v>
      </c>
      <c r="N78" s="36">
        <v>26</v>
      </c>
      <c r="O78" s="12">
        <v>90</v>
      </c>
      <c r="P78" s="12">
        <v>288</v>
      </c>
      <c r="Q78" s="12">
        <v>2</v>
      </c>
      <c r="R78" s="12">
        <v>2</v>
      </c>
      <c r="S78" s="36">
        <v>92</v>
      </c>
      <c r="T78" s="36">
        <v>290</v>
      </c>
    </row>
    <row r="79" spans="1:20" ht="21" customHeight="1" x14ac:dyDescent="0.25">
      <c r="A79" s="25" t="s">
        <v>4</v>
      </c>
      <c r="B79" s="5">
        <v>5</v>
      </c>
      <c r="C79" s="2">
        <v>605</v>
      </c>
      <c r="D79" s="2">
        <v>1963</v>
      </c>
      <c r="E79" s="2">
        <v>11</v>
      </c>
      <c r="F79" s="2">
        <v>31</v>
      </c>
      <c r="G79" s="36">
        <v>616</v>
      </c>
      <c r="H79" s="36">
        <v>1994</v>
      </c>
      <c r="I79" s="2">
        <v>17</v>
      </c>
      <c r="J79" s="2">
        <v>107</v>
      </c>
      <c r="K79" s="2">
        <v>0</v>
      </c>
      <c r="L79" s="2">
        <v>0</v>
      </c>
      <c r="M79" s="36">
        <v>17</v>
      </c>
      <c r="N79" s="36">
        <v>107</v>
      </c>
      <c r="O79" s="2">
        <v>622</v>
      </c>
      <c r="P79" s="2">
        <v>2070</v>
      </c>
      <c r="Q79" s="2">
        <v>11</v>
      </c>
      <c r="R79" s="2">
        <v>31</v>
      </c>
      <c r="S79" s="36">
        <v>633</v>
      </c>
      <c r="T79" s="36">
        <v>2101</v>
      </c>
    </row>
    <row r="80" spans="1:20" ht="21" customHeight="1" x14ac:dyDescent="0.25">
      <c r="A80" s="26" t="s">
        <v>4</v>
      </c>
      <c r="B80" s="11">
        <v>6</v>
      </c>
      <c r="C80" s="12">
        <v>8729</v>
      </c>
      <c r="D80" s="12">
        <v>36674</v>
      </c>
      <c r="E80" s="12">
        <v>119</v>
      </c>
      <c r="F80" s="12">
        <v>486</v>
      </c>
      <c r="G80" s="36">
        <v>8848</v>
      </c>
      <c r="H80" s="36">
        <v>37160</v>
      </c>
      <c r="I80" s="12">
        <v>1400</v>
      </c>
      <c r="J80" s="12">
        <v>4848</v>
      </c>
      <c r="K80" s="12">
        <v>16</v>
      </c>
      <c r="L80" s="12">
        <v>36</v>
      </c>
      <c r="M80" s="36">
        <v>1416</v>
      </c>
      <c r="N80" s="36">
        <v>4884</v>
      </c>
      <c r="O80" s="12">
        <v>10129</v>
      </c>
      <c r="P80" s="12">
        <v>41522</v>
      </c>
      <c r="Q80" s="12">
        <v>135</v>
      </c>
      <c r="R80" s="12">
        <v>522</v>
      </c>
      <c r="S80" s="36">
        <v>10264</v>
      </c>
      <c r="T80" s="36">
        <v>42044</v>
      </c>
    </row>
    <row r="81" spans="1:20" ht="21" customHeight="1" x14ac:dyDescent="0.25">
      <c r="A81" s="25" t="s">
        <v>4</v>
      </c>
      <c r="B81" s="5">
        <v>7</v>
      </c>
      <c r="C81" s="2">
        <v>27956</v>
      </c>
      <c r="D81" s="2">
        <v>160673</v>
      </c>
      <c r="E81" s="2">
        <v>469</v>
      </c>
      <c r="F81" s="2">
        <v>2674</v>
      </c>
      <c r="G81" s="36">
        <v>28425</v>
      </c>
      <c r="H81" s="36">
        <v>163347</v>
      </c>
      <c r="I81" s="2">
        <v>5933</v>
      </c>
      <c r="J81" s="2">
        <v>37215</v>
      </c>
      <c r="K81" s="2">
        <v>184</v>
      </c>
      <c r="L81" s="2">
        <v>712</v>
      </c>
      <c r="M81" s="36">
        <v>6117</v>
      </c>
      <c r="N81" s="36">
        <v>37927</v>
      </c>
      <c r="O81" s="2">
        <v>33889</v>
      </c>
      <c r="P81" s="2">
        <v>197888</v>
      </c>
      <c r="Q81" s="2">
        <v>653</v>
      </c>
      <c r="R81" s="2">
        <v>3386</v>
      </c>
      <c r="S81" s="36">
        <v>34542</v>
      </c>
      <c r="T81" s="36">
        <v>201274</v>
      </c>
    </row>
    <row r="82" spans="1:20" ht="21" customHeight="1" x14ac:dyDescent="0.25">
      <c r="A82" s="26" t="s">
        <v>4</v>
      </c>
      <c r="B82" s="11">
        <v>8</v>
      </c>
      <c r="C82" s="12">
        <v>39605</v>
      </c>
      <c r="D82" s="12">
        <v>245513</v>
      </c>
      <c r="E82" s="12">
        <v>493</v>
      </c>
      <c r="F82" s="12">
        <v>2864</v>
      </c>
      <c r="G82" s="36">
        <v>40098</v>
      </c>
      <c r="H82" s="36">
        <v>248377</v>
      </c>
      <c r="I82" s="12">
        <v>10797</v>
      </c>
      <c r="J82" s="12">
        <v>71636</v>
      </c>
      <c r="K82" s="12">
        <v>178</v>
      </c>
      <c r="L82" s="12">
        <v>645</v>
      </c>
      <c r="M82" s="36">
        <v>10975</v>
      </c>
      <c r="N82" s="36">
        <v>72281</v>
      </c>
      <c r="O82" s="12">
        <v>50402</v>
      </c>
      <c r="P82" s="12">
        <v>317149</v>
      </c>
      <c r="Q82" s="12">
        <v>671</v>
      </c>
      <c r="R82" s="12">
        <v>3509</v>
      </c>
      <c r="S82" s="36">
        <v>51073</v>
      </c>
      <c r="T82" s="36">
        <v>320658</v>
      </c>
    </row>
    <row r="83" spans="1:20" ht="21" customHeight="1" x14ac:dyDescent="0.25">
      <c r="A83" s="25" t="s">
        <v>4</v>
      </c>
      <c r="B83" s="5">
        <v>9</v>
      </c>
      <c r="C83" s="2">
        <v>16080</v>
      </c>
      <c r="D83" s="2">
        <v>87086</v>
      </c>
      <c r="E83" s="2">
        <v>333</v>
      </c>
      <c r="F83" s="2">
        <v>1592</v>
      </c>
      <c r="G83" s="36">
        <v>16413</v>
      </c>
      <c r="H83" s="36">
        <v>88678</v>
      </c>
      <c r="I83" s="2">
        <v>1935</v>
      </c>
      <c r="J83" s="2">
        <v>16450</v>
      </c>
      <c r="K83" s="2">
        <v>100</v>
      </c>
      <c r="L83" s="2">
        <v>480</v>
      </c>
      <c r="M83" s="36">
        <v>2035</v>
      </c>
      <c r="N83" s="36">
        <v>16930</v>
      </c>
      <c r="O83" s="2">
        <v>18015</v>
      </c>
      <c r="P83" s="2">
        <v>103536</v>
      </c>
      <c r="Q83" s="2">
        <v>433</v>
      </c>
      <c r="R83" s="2">
        <v>2072</v>
      </c>
      <c r="S83" s="36">
        <v>18448</v>
      </c>
      <c r="T83" s="36">
        <v>105608</v>
      </c>
    </row>
    <row r="84" spans="1:20" ht="21" customHeight="1" x14ac:dyDescent="0.25">
      <c r="A84" s="26" t="s">
        <v>4</v>
      </c>
      <c r="B84" s="11">
        <v>10</v>
      </c>
      <c r="C84" s="12">
        <v>1734</v>
      </c>
      <c r="D84" s="12">
        <v>3285</v>
      </c>
      <c r="E84" s="12">
        <v>209</v>
      </c>
      <c r="F84" s="12">
        <v>345</v>
      </c>
      <c r="G84" s="36">
        <v>1943</v>
      </c>
      <c r="H84" s="36">
        <v>3630</v>
      </c>
      <c r="I84" s="12">
        <v>323</v>
      </c>
      <c r="J84" s="12">
        <v>841</v>
      </c>
      <c r="K84" s="12">
        <v>62</v>
      </c>
      <c r="L84" s="12">
        <v>262</v>
      </c>
      <c r="M84" s="36">
        <v>385</v>
      </c>
      <c r="N84" s="36">
        <v>1103</v>
      </c>
      <c r="O84" s="12">
        <v>2057</v>
      </c>
      <c r="P84" s="12">
        <v>4126</v>
      </c>
      <c r="Q84" s="12">
        <v>271</v>
      </c>
      <c r="R84" s="12">
        <v>607</v>
      </c>
      <c r="S84" s="36">
        <v>2328</v>
      </c>
      <c r="T84" s="36">
        <v>4733</v>
      </c>
    </row>
    <row r="85" spans="1:20" ht="21" customHeight="1" x14ac:dyDescent="0.25">
      <c r="A85" s="25" t="s">
        <v>4</v>
      </c>
      <c r="B85" s="5">
        <v>11</v>
      </c>
      <c r="C85" s="2">
        <v>742</v>
      </c>
      <c r="D85" s="2">
        <v>1878</v>
      </c>
      <c r="E85" s="2">
        <v>17</v>
      </c>
      <c r="F85" s="2">
        <v>86</v>
      </c>
      <c r="G85" s="36">
        <v>759</v>
      </c>
      <c r="H85" s="36">
        <v>1964</v>
      </c>
      <c r="I85" s="2">
        <v>44</v>
      </c>
      <c r="J85" s="2">
        <v>248</v>
      </c>
      <c r="K85" s="2">
        <v>8</v>
      </c>
      <c r="L85" s="2">
        <v>25</v>
      </c>
      <c r="M85" s="36">
        <v>52</v>
      </c>
      <c r="N85" s="36">
        <v>273</v>
      </c>
      <c r="O85" s="2">
        <v>786</v>
      </c>
      <c r="P85" s="2">
        <v>2126</v>
      </c>
      <c r="Q85" s="2">
        <v>25</v>
      </c>
      <c r="R85" s="2">
        <v>111</v>
      </c>
      <c r="S85" s="36">
        <v>811</v>
      </c>
      <c r="T85" s="36">
        <v>2237</v>
      </c>
    </row>
    <row r="86" spans="1:20" ht="21" customHeight="1" thickBot="1" x14ac:dyDescent="0.3">
      <c r="A86" s="46" t="s">
        <v>4</v>
      </c>
      <c r="B86" s="47">
        <v>12</v>
      </c>
      <c r="C86" s="48">
        <v>715</v>
      </c>
      <c r="D86" s="48">
        <v>1760</v>
      </c>
      <c r="E86" s="48">
        <v>17</v>
      </c>
      <c r="F86" s="48">
        <v>33</v>
      </c>
      <c r="G86" s="49">
        <v>732</v>
      </c>
      <c r="H86" s="49">
        <v>1793</v>
      </c>
      <c r="I86" s="48">
        <v>45</v>
      </c>
      <c r="J86" s="48">
        <v>242</v>
      </c>
      <c r="K86" s="48">
        <v>0</v>
      </c>
      <c r="L86" s="48">
        <v>0</v>
      </c>
      <c r="M86" s="49">
        <v>45</v>
      </c>
      <c r="N86" s="49">
        <v>242</v>
      </c>
      <c r="O86" s="48">
        <v>760</v>
      </c>
      <c r="P86" s="48">
        <v>2002</v>
      </c>
      <c r="Q86" s="48">
        <v>17</v>
      </c>
      <c r="R86" s="48">
        <v>33</v>
      </c>
      <c r="S86" s="49">
        <v>777</v>
      </c>
      <c r="T86" s="49">
        <v>2035</v>
      </c>
    </row>
    <row r="87" spans="1:20" ht="21" customHeight="1" x14ac:dyDescent="0.25">
      <c r="A87" s="101" t="s">
        <v>9</v>
      </c>
      <c r="B87" s="101"/>
      <c r="C87" s="40">
        <f>SUM(C75:C86)</f>
        <v>99319</v>
      </c>
      <c r="D87" s="40">
        <f t="shared" ref="D87" si="43">SUM(D75:D86)</f>
        <v>545594</v>
      </c>
      <c r="E87" s="40">
        <f t="shared" ref="E87" si="44">SUM(E75:E86)</f>
        <v>1858</v>
      </c>
      <c r="F87" s="40">
        <f t="shared" ref="F87" si="45">SUM(F75:F86)</f>
        <v>8580</v>
      </c>
      <c r="G87" s="41">
        <f t="shared" ref="G87" si="46">SUM(G75:G86)</f>
        <v>101177</v>
      </c>
      <c r="H87" s="41">
        <f t="shared" ref="H87" si="47">SUM(H75:H86)</f>
        <v>554174</v>
      </c>
      <c r="I87" s="40">
        <f t="shared" ref="I87" si="48">SUM(I75:I86)</f>
        <v>20852</v>
      </c>
      <c r="J87" s="40">
        <f t="shared" ref="J87" si="49">SUM(J75:J86)</f>
        <v>132321</v>
      </c>
      <c r="K87" s="40">
        <f t="shared" ref="K87" si="50">SUM(K75:K86)</f>
        <v>593</v>
      </c>
      <c r="L87" s="40">
        <f t="shared" ref="L87" si="51">SUM(L75:L86)</f>
        <v>2281</v>
      </c>
      <c r="M87" s="41">
        <f t="shared" ref="M87" si="52">SUM(M75:M86)</f>
        <v>21445</v>
      </c>
      <c r="N87" s="41">
        <f t="shared" ref="N87" si="53">SUM(N75:N86)</f>
        <v>134602</v>
      </c>
      <c r="O87" s="40">
        <f t="shared" ref="O87" si="54">SUM(O75:O86)</f>
        <v>120171</v>
      </c>
      <c r="P87" s="40">
        <f t="shared" ref="P87" si="55">SUM(P75:P86)</f>
        <v>677915</v>
      </c>
      <c r="Q87" s="40">
        <f t="shared" ref="Q87" si="56">SUM(Q75:Q86)</f>
        <v>2451</v>
      </c>
      <c r="R87" s="40">
        <f t="shared" ref="R87" si="57">SUM(R75:R86)</f>
        <v>10861</v>
      </c>
      <c r="S87" s="41">
        <f t="shared" ref="S87" si="58">SUM(S75:S86)</f>
        <v>122622</v>
      </c>
      <c r="T87" s="41">
        <f t="shared" ref="T87" si="59">SUM(T75:T86)</f>
        <v>688776</v>
      </c>
    </row>
    <row r="88" spans="1:20" ht="21" customHeight="1" thickBot="1" x14ac:dyDescent="0.3">
      <c r="A88" s="100" t="s">
        <v>210</v>
      </c>
      <c r="B88" s="100"/>
      <c r="C88" s="20">
        <f>(C87-C101)/C101</f>
        <v>-0.52683607744492722</v>
      </c>
      <c r="D88" s="20">
        <f t="shared" ref="D88:T88" si="60">(D87-D101)/D101</f>
        <v>-0.43024913298962719</v>
      </c>
      <c r="E88" s="20">
        <f t="shared" si="60"/>
        <v>-0.84130509053638536</v>
      </c>
      <c r="F88" s="20">
        <f t="shared" si="60"/>
        <v>-0.81034901969452489</v>
      </c>
      <c r="G88" s="34">
        <f t="shared" si="60"/>
        <v>-0.54344981318701158</v>
      </c>
      <c r="H88" s="34">
        <f t="shared" si="60"/>
        <v>-0.44739649914941737</v>
      </c>
      <c r="I88" s="20">
        <f t="shared" si="60"/>
        <v>-0.58448908018491952</v>
      </c>
      <c r="J88" s="20">
        <f t="shared" si="60"/>
        <v>-0.46805200443822664</v>
      </c>
      <c r="K88" s="20">
        <f t="shared" si="60"/>
        <v>-0.80266222961730449</v>
      </c>
      <c r="L88" s="20">
        <f t="shared" si="60"/>
        <v>-0.81420542477804025</v>
      </c>
      <c r="M88" s="34">
        <f t="shared" si="60"/>
        <v>-0.59681513094812833</v>
      </c>
      <c r="N88" s="34">
        <f t="shared" si="60"/>
        <v>-0.48433291830284453</v>
      </c>
      <c r="O88" s="20">
        <f t="shared" si="60"/>
        <v>-0.53796022884562145</v>
      </c>
      <c r="P88" s="20">
        <f t="shared" si="60"/>
        <v>-0.43804404861279778</v>
      </c>
      <c r="Q88" s="20">
        <f t="shared" si="60"/>
        <v>-0.83341262828790863</v>
      </c>
      <c r="R88" s="20">
        <f t="shared" si="60"/>
        <v>-0.81117215480371363</v>
      </c>
      <c r="S88" s="34">
        <f t="shared" si="60"/>
        <v>-0.55377891637948917</v>
      </c>
      <c r="T88" s="34">
        <f t="shared" si="60"/>
        <v>-0.45502493537690281</v>
      </c>
    </row>
    <row r="89" spans="1:20" ht="21" customHeight="1" thickTop="1" x14ac:dyDescent="0.25">
      <c r="A89" s="3" t="s">
        <v>3</v>
      </c>
      <c r="B89" s="17">
        <v>1</v>
      </c>
      <c r="C89" s="18">
        <v>2357</v>
      </c>
      <c r="D89" s="18">
        <v>4247</v>
      </c>
      <c r="E89" s="18">
        <v>176</v>
      </c>
      <c r="F89" s="18">
        <v>434</v>
      </c>
      <c r="G89" s="37">
        <v>2533</v>
      </c>
      <c r="H89" s="37">
        <v>4681</v>
      </c>
      <c r="I89" s="18">
        <v>197</v>
      </c>
      <c r="J89" s="18">
        <v>455</v>
      </c>
      <c r="K89" s="18">
        <v>8</v>
      </c>
      <c r="L89" s="18">
        <v>43</v>
      </c>
      <c r="M89" s="37">
        <v>205</v>
      </c>
      <c r="N89" s="37">
        <v>498</v>
      </c>
      <c r="O89" s="18">
        <v>2554</v>
      </c>
      <c r="P89" s="18">
        <v>4702</v>
      </c>
      <c r="Q89" s="18">
        <v>184</v>
      </c>
      <c r="R89" s="18">
        <v>477</v>
      </c>
      <c r="S89" s="37">
        <v>2738</v>
      </c>
      <c r="T89" s="37">
        <v>5179</v>
      </c>
    </row>
    <row r="90" spans="1:20" ht="21" customHeight="1" x14ac:dyDescent="0.25">
      <c r="A90" s="26" t="s">
        <v>3</v>
      </c>
      <c r="B90" s="11">
        <v>2</v>
      </c>
      <c r="C90" s="12">
        <v>2147</v>
      </c>
      <c r="D90" s="12">
        <v>3673</v>
      </c>
      <c r="E90" s="12">
        <v>103</v>
      </c>
      <c r="F90" s="12">
        <v>291</v>
      </c>
      <c r="G90" s="36">
        <v>2250</v>
      </c>
      <c r="H90" s="36">
        <v>3964</v>
      </c>
      <c r="I90" s="12">
        <v>115</v>
      </c>
      <c r="J90" s="12">
        <v>179</v>
      </c>
      <c r="K90" s="12">
        <v>11</v>
      </c>
      <c r="L90" s="12">
        <v>15</v>
      </c>
      <c r="M90" s="36">
        <v>126</v>
      </c>
      <c r="N90" s="36">
        <v>194</v>
      </c>
      <c r="O90" s="12">
        <v>2262</v>
      </c>
      <c r="P90" s="12">
        <v>3852</v>
      </c>
      <c r="Q90" s="12">
        <v>114</v>
      </c>
      <c r="R90" s="12">
        <v>306</v>
      </c>
      <c r="S90" s="36">
        <v>2376</v>
      </c>
      <c r="T90" s="36">
        <v>4158</v>
      </c>
    </row>
    <row r="91" spans="1:20" ht="21" customHeight="1" x14ac:dyDescent="0.25">
      <c r="A91" s="25" t="s">
        <v>3</v>
      </c>
      <c r="B91" s="5">
        <v>3</v>
      </c>
      <c r="C91" s="2">
        <v>5627</v>
      </c>
      <c r="D91" s="2">
        <v>11057</v>
      </c>
      <c r="E91" s="2">
        <v>590</v>
      </c>
      <c r="F91" s="2">
        <v>952</v>
      </c>
      <c r="G91" s="36">
        <v>6217</v>
      </c>
      <c r="H91" s="36">
        <v>12009</v>
      </c>
      <c r="I91" s="2">
        <v>1556</v>
      </c>
      <c r="J91" s="2">
        <v>4783</v>
      </c>
      <c r="K91" s="2">
        <v>25</v>
      </c>
      <c r="L91" s="2">
        <v>37</v>
      </c>
      <c r="M91" s="36">
        <v>1581</v>
      </c>
      <c r="N91" s="36">
        <v>4820</v>
      </c>
      <c r="O91" s="2">
        <v>7183</v>
      </c>
      <c r="P91" s="2">
        <v>15840</v>
      </c>
      <c r="Q91" s="2">
        <v>615</v>
      </c>
      <c r="R91" s="2">
        <v>989</v>
      </c>
      <c r="S91" s="36">
        <v>7798</v>
      </c>
      <c r="T91" s="36">
        <v>16829</v>
      </c>
    </row>
    <row r="92" spans="1:20" ht="21" customHeight="1" x14ac:dyDescent="0.25">
      <c r="A92" s="26" t="s">
        <v>3</v>
      </c>
      <c r="B92" s="11">
        <v>4</v>
      </c>
      <c r="C92" s="12">
        <v>15207</v>
      </c>
      <c r="D92" s="12">
        <v>33371</v>
      </c>
      <c r="E92" s="12">
        <v>597</v>
      </c>
      <c r="F92" s="12">
        <v>1606</v>
      </c>
      <c r="G92" s="36">
        <v>15804</v>
      </c>
      <c r="H92" s="36">
        <v>34977</v>
      </c>
      <c r="I92" s="12">
        <v>5433</v>
      </c>
      <c r="J92" s="12">
        <v>14729</v>
      </c>
      <c r="K92" s="12">
        <v>106</v>
      </c>
      <c r="L92" s="12">
        <v>419</v>
      </c>
      <c r="M92" s="36">
        <v>5539</v>
      </c>
      <c r="N92" s="36">
        <v>15148</v>
      </c>
      <c r="O92" s="12">
        <v>20640</v>
      </c>
      <c r="P92" s="12">
        <v>48100</v>
      </c>
      <c r="Q92" s="12">
        <v>703</v>
      </c>
      <c r="R92" s="12">
        <v>2025</v>
      </c>
      <c r="S92" s="36">
        <v>21343</v>
      </c>
      <c r="T92" s="36">
        <v>50125</v>
      </c>
    </row>
    <row r="93" spans="1:20" ht="21" customHeight="1" x14ac:dyDescent="0.25">
      <c r="A93" s="25" t="s">
        <v>3</v>
      </c>
      <c r="B93" s="5">
        <v>5</v>
      </c>
      <c r="C93" s="2">
        <v>25529</v>
      </c>
      <c r="D93" s="2">
        <v>63235</v>
      </c>
      <c r="E93" s="2">
        <v>1025</v>
      </c>
      <c r="F93" s="2">
        <v>3475</v>
      </c>
      <c r="G93" s="36">
        <v>26554</v>
      </c>
      <c r="H93" s="36">
        <v>66710</v>
      </c>
      <c r="I93" s="2">
        <v>9398</v>
      </c>
      <c r="J93" s="2">
        <v>22421</v>
      </c>
      <c r="K93" s="2">
        <v>416</v>
      </c>
      <c r="L93" s="2">
        <v>1336</v>
      </c>
      <c r="M93" s="36">
        <v>9814</v>
      </c>
      <c r="N93" s="36">
        <v>23757</v>
      </c>
      <c r="O93" s="2">
        <v>34927</v>
      </c>
      <c r="P93" s="2">
        <v>85656</v>
      </c>
      <c r="Q93" s="2">
        <v>1441</v>
      </c>
      <c r="R93" s="2">
        <v>4811</v>
      </c>
      <c r="S93" s="36">
        <v>36368</v>
      </c>
      <c r="T93" s="36">
        <v>90467</v>
      </c>
    </row>
    <row r="94" spans="1:20" ht="21" customHeight="1" x14ac:dyDescent="0.25">
      <c r="A94" s="26" t="s">
        <v>3</v>
      </c>
      <c r="B94" s="11">
        <v>6</v>
      </c>
      <c r="C94" s="12">
        <v>40282</v>
      </c>
      <c r="D94" s="12">
        <v>149767</v>
      </c>
      <c r="E94" s="12">
        <v>2074</v>
      </c>
      <c r="F94" s="12">
        <v>8861</v>
      </c>
      <c r="G94" s="36">
        <v>42356</v>
      </c>
      <c r="H94" s="36">
        <v>158628</v>
      </c>
      <c r="I94" s="12">
        <v>8104</v>
      </c>
      <c r="J94" s="12">
        <v>28839</v>
      </c>
      <c r="K94" s="12">
        <v>526</v>
      </c>
      <c r="L94" s="12">
        <v>2374</v>
      </c>
      <c r="M94" s="36">
        <v>8630</v>
      </c>
      <c r="N94" s="36">
        <v>31213</v>
      </c>
      <c r="O94" s="12">
        <v>48386</v>
      </c>
      <c r="P94" s="12">
        <v>178606</v>
      </c>
      <c r="Q94" s="12">
        <v>2600</v>
      </c>
      <c r="R94" s="12">
        <v>11235</v>
      </c>
      <c r="S94" s="36">
        <v>50986</v>
      </c>
      <c r="T94" s="36">
        <v>189841</v>
      </c>
    </row>
    <row r="95" spans="1:20" ht="21" customHeight="1" x14ac:dyDescent="0.25">
      <c r="A95" s="25" t="s">
        <v>3</v>
      </c>
      <c r="B95" s="5">
        <v>7</v>
      </c>
      <c r="C95" s="2">
        <v>36851</v>
      </c>
      <c r="D95" s="2">
        <v>252129</v>
      </c>
      <c r="E95" s="2">
        <v>1837</v>
      </c>
      <c r="F95" s="2">
        <v>9872</v>
      </c>
      <c r="G95" s="36">
        <v>38688</v>
      </c>
      <c r="H95" s="36">
        <v>262001</v>
      </c>
      <c r="I95" s="2">
        <v>7953</v>
      </c>
      <c r="J95" s="2">
        <v>66797</v>
      </c>
      <c r="K95" s="2">
        <v>615</v>
      </c>
      <c r="L95" s="2">
        <v>2294</v>
      </c>
      <c r="M95" s="36">
        <v>8568</v>
      </c>
      <c r="N95" s="36">
        <v>69091</v>
      </c>
      <c r="O95" s="2">
        <v>44804</v>
      </c>
      <c r="P95" s="2">
        <v>318926</v>
      </c>
      <c r="Q95" s="2">
        <v>2452</v>
      </c>
      <c r="R95" s="2">
        <v>12166</v>
      </c>
      <c r="S95" s="36">
        <v>47256</v>
      </c>
      <c r="T95" s="36">
        <v>331092</v>
      </c>
    </row>
    <row r="96" spans="1:20" ht="21" customHeight="1" x14ac:dyDescent="0.25">
      <c r="A96" s="26" t="s">
        <v>3</v>
      </c>
      <c r="B96" s="11">
        <v>8</v>
      </c>
      <c r="C96" s="12">
        <v>43029</v>
      </c>
      <c r="D96" s="12">
        <v>299148</v>
      </c>
      <c r="E96" s="12">
        <v>1634</v>
      </c>
      <c r="F96" s="12">
        <v>7991</v>
      </c>
      <c r="G96" s="36">
        <v>44663</v>
      </c>
      <c r="H96" s="36">
        <v>307139</v>
      </c>
      <c r="I96" s="12">
        <v>10977</v>
      </c>
      <c r="J96" s="12">
        <v>83537</v>
      </c>
      <c r="K96" s="12">
        <v>573</v>
      </c>
      <c r="L96" s="12">
        <v>2727</v>
      </c>
      <c r="M96" s="36">
        <v>11550</v>
      </c>
      <c r="N96" s="36">
        <v>86264</v>
      </c>
      <c r="O96" s="12">
        <v>54006</v>
      </c>
      <c r="P96" s="12">
        <v>382685</v>
      </c>
      <c r="Q96" s="12">
        <v>2207</v>
      </c>
      <c r="R96" s="12">
        <v>10718</v>
      </c>
      <c r="S96" s="36">
        <v>56213</v>
      </c>
      <c r="T96" s="36">
        <v>393403</v>
      </c>
    </row>
    <row r="97" spans="1:20" ht="21" customHeight="1" x14ac:dyDescent="0.25">
      <c r="A97" s="25" t="s">
        <v>3</v>
      </c>
      <c r="B97" s="5">
        <v>9</v>
      </c>
      <c r="C97" s="2">
        <v>23597</v>
      </c>
      <c r="D97" s="2">
        <v>108470</v>
      </c>
      <c r="E97" s="2">
        <v>2223</v>
      </c>
      <c r="F97" s="2">
        <v>8525</v>
      </c>
      <c r="G97" s="36">
        <v>25820</v>
      </c>
      <c r="H97" s="36">
        <v>116995</v>
      </c>
      <c r="I97" s="2">
        <v>3555</v>
      </c>
      <c r="J97" s="2">
        <v>19918</v>
      </c>
      <c r="K97" s="2">
        <v>530</v>
      </c>
      <c r="L97" s="2">
        <v>2541</v>
      </c>
      <c r="M97" s="36">
        <v>4085</v>
      </c>
      <c r="N97" s="36">
        <v>22459</v>
      </c>
      <c r="O97" s="2">
        <v>27152</v>
      </c>
      <c r="P97" s="2">
        <v>128388</v>
      </c>
      <c r="Q97" s="2">
        <v>2753</v>
      </c>
      <c r="R97" s="2">
        <v>11066</v>
      </c>
      <c r="S97" s="36">
        <v>29905</v>
      </c>
      <c r="T97" s="36">
        <v>139454</v>
      </c>
    </row>
    <row r="98" spans="1:20" ht="21" customHeight="1" x14ac:dyDescent="0.25">
      <c r="A98" s="26" t="s">
        <v>3</v>
      </c>
      <c r="B98" s="11">
        <v>10</v>
      </c>
      <c r="C98" s="12">
        <v>8223</v>
      </c>
      <c r="D98" s="12">
        <v>16288</v>
      </c>
      <c r="E98" s="12">
        <v>1037</v>
      </c>
      <c r="F98" s="12">
        <v>2361</v>
      </c>
      <c r="G98" s="36">
        <v>9260</v>
      </c>
      <c r="H98" s="36">
        <v>18649</v>
      </c>
      <c r="I98" s="12">
        <v>2267</v>
      </c>
      <c r="J98" s="12">
        <v>5785</v>
      </c>
      <c r="K98" s="12">
        <v>136</v>
      </c>
      <c r="L98" s="12">
        <v>390</v>
      </c>
      <c r="M98" s="36">
        <v>2403</v>
      </c>
      <c r="N98" s="36">
        <v>6175</v>
      </c>
      <c r="O98" s="12">
        <v>10490</v>
      </c>
      <c r="P98" s="12">
        <v>22073</v>
      </c>
      <c r="Q98" s="12">
        <v>1173</v>
      </c>
      <c r="R98" s="12">
        <v>2751</v>
      </c>
      <c r="S98" s="36">
        <v>11663</v>
      </c>
      <c r="T98" s="36">
        <v>24824</v>
      </c>
    </row>
    <row r="99" spans="1:20" ht="21" customHeight="1" x14ac:dyDescent="0.25">
      <c r="A99" s="25" t="s">
        <v>3</v>
      </c>
      <c r="B99" s="5">
        <v>11</v>
      </c>
      <c r="C99" s="2">
        <v>3782</v>
      </c>
      <c r="D99" s="2">
        <v>9340</v>
      </c>
      <c r="E99" s="2">
        <v>306</v>
      </c>
      <c r="F99" s="2">
        <v>652</v>
      </c>
      <c r="G99" s="36">
        <v>4088</v>
      </c>
      <c r="H99" s="36">
        <v>9992</v>
      </c>
      <c r="I99" s="2">
        <v>348</v>
      </c>
      <c r="J99" s="2">
        <v>677</v>
      </c>
      <c r="K99" s="2">
        <v>39</v>
      </c>
      <c r="L99" s="2">
        <v>68</v>
      </c>
      <c r="M99" s="36">
        <v>387</v>
      </c>
      <c r="N99" s="36">
        <v>745</v>
      </c>
      <c r="O99" s="2">
        <v>4130</v>
      </c>
      <c r="P99" s="2">
        <v>10017</v>
      </c>
      <c r="Q99" s="2">
        <v>345</v>
      </c>
      <c r="R99" s="2">
        <v>720</v>
      </c>
      <c r="S99" s="36">
        <v>4475</v>
      </c>
      <c r="T99" s="36">
        <v>10737</v>
      </c>
    </row>
    <row r="100" spans="1:20" ht="21" customHeight="1" thickBot="1" x14ac:dyDescent="0.3">
      <c r="A100" s="46" t="s">
        <v>3</v>
      </c>
      <c r="B100" s="47">
        <v>12</v>
      </c>
      <c r="C100" s="48">
        <v>3273</v>
      </c>
      <c r="D100" s="48">
        <v>6876</v>
      </c>
      <c r="E100" s="48">
        <v>106</v>
      </c>
      <c r="F100" s="48">
        <v>221</v>
      </c>
      <c r="G100" s="49">
        <v>3379</v>
      </c>
      <c r="H100" s="49">
        <v>7097</v>
      </c>
      <c r="I100" s="48">
        <v>281</v>
      </c>
      <c r="J100" s="48">
        <v>628</v>
      </c>
      <c r="K100" s="48">
        <v>20</v>
      </c>
      <c r="L100" s="48">
        <v>33</v>
      </c>
      <c r="M100" s="49">
        <v>301</v>
      </c>
      <c r="N100" s="49">
        <v>661</v>
      </c>
      <c r="O100" s="48">
        <v>3554</v>
      </c>
      <c r="P100" s="48">
        <v>7504</v>
      </c>
      <c r="Q100" s="48">
        <v>126</v>
      </c>
      <c r="R100" s="48">
        <v>254</v>
      </c>
      <c r="S100" s="49">
        <v>3680</v>
      </c>
      <c r="T100" s="49">
        <v>7758</v>
      </c>
    </row>
    <row r="101" spans="1:20" ht="21" customHeight="1" x14ac:dyDescent="0.25">
      <c r="A101" s="101" t="s">
        <v>8</v>
      </c>
      <c r="B101" s="101"/>
      <c r="C101" s="40">
        <f>SUM(C89:C100)</f>
        <v>209904</v>
      </c>
      <c r="D101" s="40">
        <f t="shared" ref="D101:T101" si="61">SUM(D89:D100)</f>
        <v>957601</v>
      </c>
      <c r="E101" s="40">
        <f t="shared" si="61"/>
        <v>11708</v>
      </c>
      <c r="F101" s="40">
        <f t="shared" si="61"/>
        <v>45241</v>
      </c>
      <c r="G101" s="41">
        <f t="shared" si="61"/>
        <v>221612</v>
      </c>
      <c r="H101" s="41">
        <f t="shared" si="61"/>
        <v>1002842</v>
      </c>
      <c r="I101" s="40">
        <f t="shared" si="61"/>
        <v>50184</v>
      </c>
      <c r="J101" s="40">
        <f t="shared" si="61"/>
        <v>248748</v>
      </c>
      <c r="K101" s="40">
        <f t="shared" si="61"/>
        <v>3005</v>
      </c>
      <c r="L101" s="40">
        <f t="shared" si="61"/>
        <v>12277</v>
      </c>
      <c r="M101" s="41">
        <f t="shared" si="61"/>
        <v>53189</v>
      </c>
      <c r="N101" s="41">
        <f t="shared" si="61"/>
        <v>261025</v>
      </c>
      <c r="O101" s="40">
        <f t="shared" si="61"/>
        <v>260088</v>
      </c>
      <c r="P101" s="40">
        <f t="shared" si="61"/>
        <v>1206349</v>
      </c>
      <c r="Q101" s="40">
        <f t="shared" si="61"/>
        <v>14713</v>
      </c>
      <c r="R101" s="40">
        <f t="shared" si="61"/>
        <v>57518</v>
      </c>
      <c r="S101" s="41">
        <f t="shared" si="61"/>
        <v>274801</v>
      </c>
      <c r="T101" s="41">
        <f t="shared" si="61"/>
        <v>1263867</v>
      </c>
    </row>
  </sheetData>
  <mergeCells count="28">
    <mergeCell ref="O2:P2"/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A87:B87"/>
    <mergeCell ref="A88:B88"/>
    <mergeCell ref="A73:B73"/>
    <mergeCell ref="I2:J2"/>
    <mergeCell ref="A32:B32"/>
    <mergeCell ref="K2:L2"/>
    <mergeCell ref="M2:N2"/>
    <mergeCell ref="A74:B74"/>
    <mergeCell ref="A59:B59"/>
    <mergeCell ref="A60:B60"/>
    <mergeCell ref="A45:B45"/>
    <mergeCell ref="A46:B46"/>
    <mergeCell ref="A16:B16"/>
    <mergeCell ref="A17:B17"/>
    <mergeCell ref="A18:B18"/>
    <mergeCell ref="A31:B31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9" zoomScaleNormal="89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20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20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561</v>
      </c>
      <c r="D4" s="1">
        <v>1704</v>
      </c>
      <c r="E4" s="1">
        <v>34</v>
      </c>
      <c r="F4" s="1">
        <v>123</v>
      </c>
      <c r="G4" s="31">
        <v>595</v>
      </c>
      <c r="H4" s="31">
        <v>1827</v>
      </c>
      <c r="I4" s="1">
        <v>732</v>
      </c>
      <c r="J4" s="1">
        <v>1275</v>
      </c>
      <c r="K4" s="1">
        <v>25</v>
      </c>
      <c r="L4" s="1">
        <v>43</v>
      </c>
      <c r="M4" s="31">
        <v>757</v>
      </c>
      <c r="N4" s="31">
        <v>1318</v>
      </c>
      <c r="O4" s="1">
        <v>1293</v>
      </c>
      <c r="P4" s="1">
        <v>2979</v>
      </c>
      <c r="Q4" s="1">
        <v>59</v>
      </c>
      <c r="R4" s="1">
        <v>166</v>
      </c>
      <c r="S4" s="31">
        <v>1352</v>
      </c>
      <c r="T4" s="31">
        <v>3145</v>
      </c>
    </row>
    <row r="5" spans="1:20" s="6" customFormat="1" ht="21" customHeight="1" x14ac:dyDescent="0.25">
      <c r="A5" s="22">
        <v>2025</v>
      </c>
      <c r="B5" s="9">
        <v>2</v>
      </c>
      <c r="C5" s="10">
        <v>850</v>
      </c>
      <c r="D5" s="10">
        <v>1822</v>
      </c>
      <c r="E5" s="10">
        <v>8</v>
      </c>
      <c r="F5" s="10">
        <v>33</v>
      </c>
      <c r="G5" s="31">
        <v>858</v>
      </c>
      <c r="H5" s="31">
        <v>1855</v>
      </c>
      <c r="I5" s="10">
        <v>628</v>
      </c>
      <c r="J5" s="10">
        <v>1007</v>
      </c>
      <c r="K5" s="10">
        <v>19</v>
      </c>
      <c r="L5" s="10">
        <v>39</v>
      </c>
      <c r="M5" s="31">
        <v>647</v>
      </c>
      <c r="N5" s="31">
        <v>1046</v>
      </c>
      <c r="O5" s="10">
        <v>1478</v>
      </c>
      <c r="P5" s="10">
        <v>2829</v>
      </c>
      <c r="Q5" s="10">
        <v>27</v>
      </c>
      <c r="R5" s="10">
        <v>72</v>
      </c>
      <c r="S5" s="31">
        <v>1505</v>
      </c>
      <c r="T5" s="31">
        <v>2901</v>
      </c>
    </row>
    <row r="6" spans="1:20" s="6" customFormat="1" ht="21" customHeight="1" x14ac:dyDescent="0.25">
      <c r="A6" s="21">
        <v>2025</v>
      </c>
      <c r="B6" s="4">
        <v>3</v>
      </c>
      <c r="C6" s="1">
        <v>495</v>
      </c>
      <c r="D6" s="1">
        <v>834</v>
      </c>
      <c r="E6" s="1">
        <v>17</v>
      </c>
      <c r="F6" s="1">
        <v>24</v>
      </c>
      <c r="G6" s="31">
        <v>512</v>
      </c>
      <c r="H6" s="31">
        <v>858</v>
      </c>
      <c r="I6" s="1">
        <v>351</v>
      </c>
      <c r="J6" s="1">
        <v>560</v>
      </c>
      <c r="K6" s="1">
        <v>39</v>
      </c>
      <c r="L6" s="1">
        <v>88</v>
      </c>
      <c r="M6" s="31">
        <v>390</v>
      </c>
      <c r="N6" s="31">
        <v>648</v>
      </c>
      <c r="O6" s="1">
        <v>846</v>
      </c>
      <c r="P6" s="1">
        <v>1394</v>
      </c>
      <c r="Q6" s="1">
        <v>56</v>
      </c>
      <c r="R6" s="1">
        <v>112</v>
      </c>
      <c r="S6" s="31">
        <v>902</v>
      </c>
      <c r="T6" s="31">
        <v>1506</v>
      </c>
    </row>
    <row r="7" spans="1:20" s="6" customFormat="1" ht="21" customHeight="1" x14ac:dyDescent="0.25">
      <c r="A7" s="22">
        <v>2025</v>
      </c>
      <c r="B7" s="9">
        <v>4</v>
      </c>
      <c r="C7" s="10">
        <v>1503</v>
      </c>
      <c r="D7" s="10">
        <v>2598</v>
      </c>
      <c r="E7" s="10">
        <v>54</v>
      </c>
      <c r="F7" s="10">
        <v>132</v>
      </c>
      <c r="G7" s="31">
        <v>1557</v>
      </c>
      <c r="H7" s="31">
        <v>2730</v>
      </c>
      <c r="I7" s="10">
        <v>784</v>
      </c>
      <c r="J7" s="10">
        <v>1233</v>
      </c>
      <c r="K7" s="10">
        <v>135</v>
      </c>
      <c r="L7" s="10">
        <v>293</v>
      </c>
      <c r="M7" s="31">
        <v>919</v>
      </c>
      <c r="N7" s="31">
        <v>1526</v>
      </c>
      <c r="O7" s="10">
        <v>2287</v>
      </c>
      <c r="P7" s="10">
        <v>3831</v>
      </c>
      <c r="Q7" s="10">
        <v>189</v>
      </c>
      <c r="R7" s="10">
        <v>425</v>
      </c>
      <c r="S7" s="31">
        <v>2476</v>
      </c>
      <c r="T7" s="31">
        <v>4256</v>
      </c>
    </row>
    <row r="8" spans="1:20" s="6" customFormat="1" ht="21" customHeight="1" x14ac:dyDescent="0.25">
      <c r="A8" s="21">
        <v>2025</v>
      </c>
      <c r="B8" s="4">
        <v>5</v>
      </c>
      <c r="C8" s="1">
        <v>1482</v>
      </c>
      <c r="D8" s="1">
        <v>3090</v>
      </c>
      <c r="E8" s="1">
        <v>58</v>
      </c>
      <c r="F8" s="1">
        <v>111</v>
      </c>
      <c r="G8" s="31">
        <v>1540</v>
      </c>
      <c r="H8" s="31">
        <v>3201</v>
      </c>
      <c r="I8" s="1">
        <v>770</v>
      </c>
      <c r="J8" s="1">
        <v>1170</v>
      </c>
      <c r="K8" s="1">
        <v>146</v>
      </c>
      <c r="L8" s="1">
        <v>296</v>
      </c>
      <c r="M8" s="31">
        <v>916</v>
      </c>
      <c r="N8" s="31">
        <v>1466</v>
      </c>
      <c r="O8" s="1">
        <v>2252</v>
      </c>
      <c r="P8" s="1">
        <v>4260</v>
      </c>
      <c r="Q8" s="1">
        <v>204</v>
      </c>
      <c r="R8" s="1">
        <v>407</v>
      </c>
      <c r="S8" s="31">
        <v>2456</v>
      </c>
      <c r="T8" s="31">
        <v>4667</v>
      </c>
    </row>
    <row r="9" spans="1:20" s="6" customFormat="1" ht="21" customHeight="1" x14ac:dyDescent="0.25">
      <c r="A9" s="22">
        <v>2025</v>
      </c>
      <c r="B9" s="9">
        <v>6</v>
      </c>
      <c r="C9" s="10">
        <v>910</v>
      </c>
      <c r="D9" s="10">
        <v>1947</v>
      </c>
      <c r="E9" s="10">
        <v>99</v>
      </c>
      <c r="F9" s="10">
        <v>172</v>
      </c>
      <c r="G9" s="31">
        <v>1009</v>
      </c>
      <c r="H9" s="31">
        <v>2119</v>
      </c>
      <c r="I9" s="10">
        <v>666</v>
      </c>
      <c r="J9" s="10">
        <v>1181</v>
      </c>
      <c r="K9" s="10">
        <v>140</v>
      </c>
      <c r="L9" s="10">
        <v>274</v>
      </c>
      <c r="M9" s="31">
        <v>806</v>
      </c>
      <c r="N9" s="31">
        <v>1455</v>
      </c>
      <c r="O9" s="10">
        <v>1576</v>
      </c>
      <c r="P9" s="10">
        <v>3128</v>
      </c>
      <c r="Q9" s="10">
        <v>239</v>
      </c>
      <c r="R9" s="10">
        <v>446</v>
      </c>
      <c r="S9" s="31">
        <v>1815</v>
      </c>
      <c r="T9" s="31">
        <v>3574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>SUM(C4:C15)</f>
        <v>5801</v>
      </c>
      <c r="D16" s="38">
        <f t="shared" ref="D16:T16" si="0">SUM(D4:D15)</f>
        <v>11995</v>
      </c>
      <c r="E16" s="38">
        <f t="shared" si="0"/>
        <v>270</v>
      </c>
      <c r="F16" s="38">
        <f t="shared" si="0"/>
        <v>595</v>
      </c>
      <c r="G16" s="39">
        <f t="shared" si="0"/>
        <v>6071</v>
      </c>
      <c r="H16" s="39">
        <f t="shared" si="0"/>
        <v>12590</v>
      </c>
      <c r="I16" s="38">
        <f t="shared" si="0"/>
        <v>3931</v>
      </c>
      <c r="J16" s="38">
        <f t="shared" si="0"/>
        <v>6426</v>
      </c>
      <c r="K16" s="38">
        <f t="shared" si="0"/>
        <v>504</v>
      </c>
      <c r="L16" s="38">
        <f t="shared" si="0"/>
        <v>1033</v>
      </c>
      <c r="M16" s="39">
        <f t="shared" si="0"/>
        <v>4435</v>
      </c>
      <c r="N16" s="39">
        <f t="shared" si="0"/>
        <v>7459</v>
      </c>
      <c r="O16" s="38">
        <f t="shared" si="0"/>
        <v>9732</v>
      </c>
      <c r="P16" s="38">
        <f t="shared" si="0"/>
        <v>18421</v>
      </c>
      <c r="Q16" s="38">
        <f t="shared" si="0"/>
        <v>774</v>
      </c>
      <c r="R16" s="38">
        <f t="shared" si="0"/>
        <v>1628</v>
      </c>
      <c r="S16" s="39">
        <f t="shared" si="0"/>
        <v>10506</v>
      </c>
      <c r="T16" s="39">
        <f t="shared" si="0"/>
        <v>20049</v>
      </c>
    </row>
    <row r="17" spans="1:21" s="6" customFormat="1" ht="21" customHeight="1" x14ac:dyDescent="0.25">
      <c r="A17" s="99" t="s">
        <v>229</v>
      </c>
      <c r="B17" s="99"/>
      <c r="C17" s="28">
        <f>(C16-(C19+C20+C21+C22+C23+C24))/(C19+C20+C21+C22+C23+C24)</f>
        <v>-9.7302833731649028E-3</v>
      </c>
      <c r="D17" s="28">
        <f t="shared" ref="D17:T17" si="1">(D16-(D19+D20+D21+D22+D23+D24))/(D19+D20+D21+D22+D23+D24)</f>
        <v>0.12396926536731634</v>
      </c>
      <c r="E17" s="28">
        <f t="shared" si="1"/>
        <v>0.10655737704918032</v>
      </c>
      <c r="F17" s="28">
        <f t="shared" si="1"/>
        <v>0.34615384615384615</v>
      </c>
      <c r="G17" s="29">
        <f t="shared" si="1"/>
        <v>-5.0803015404785315E-3</v>
      </c>
      <c r="H17" s="29">
        <f t="shared" si="1"/>
        <v>0.1328054705776498</v>
      </c>
      <c r="I17" s="28">
        <f t="shared" si="1"/>
        <v>0.18905021173623715</v>
      </c>
      <c r="J17" s="28">
        <f t="shared" si="1"/>
        <v>9.5839017735334237E-2</v>
      </c>
      <c r="K17" s="28">
        <f t="shared" si="1"/>
        <v>0.21445783132530122</v>
      </c>
      <c r="L17" s="28">
        <f t="shared" si="1"/>
        <v>0.11194833153928956</v>
      </c>
      <c r="M17" s="29">
        <f t="shared" si="1"/>
        <v>0.19188390217683418</v>
      </c>
      <c r="N17" s="29">
        <f t="shared" si="1"/>
        <v>9.804210216399234E-2</v>
      </c>
      <c r="O17" s="28">
        <f t="shared" si="1"/>
        <v>6.1981667394151028E-2</v>
      </c>
      <c r="P17" s="28">
        <f t="shared" si="1"/>
        <v>0.1139937106918239</v>
      </c>
      <c r="Q17" s="28">
        <f t="shared" si="1"/>
        <v>0.17450682852807284</v>
      </c>
      <c r="R17" s="28">
        <f t="shared" si="1"/>
        <v>0.18745441283734501</v>
      </c>
      <c r="S17" s="29">
        <f t="shared" si="1"/>
        <v>6.9530693270894839E-2</v>
      </c>
      <c r="T17" s="29">
        <f t="shared" si="1"/>
        <v>0.11961802647009549</v>
      </c>
      <c r="U17" s="66"/>
    </row>
    <row r="18" spans="1:21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-0.55754709785676149</v>
      </c>
      <c r="D18" s="19">
        <f t="shared" ref="D18:T18" si="2">(D16-(D89+D90+D91+D92+D93+D94))/(D89+D90+D91+D92+D93+D94)</f>
        <v>-0.59912439008087692</v>
      </c>
      <c r="E18" s="19">
        <f t="shared" si="2"/>
        <v>-0.41935483870967744</v>
      </c>
      <c r="F18" s="19">
        <f t="shared" si="2"/>
        <v>-0.62905236907730677</v>
      </c>
      <c r="G18" s="32">
        <f t="shared" si="2"/>
        <v>-0.55281378903948142</v>
      </c>
      <c r="H18" s="32">
        <f t="shared" si="2"/>
        <v>-0.60064708494575902</v>
      </c>
      <c r="I18" s="19">
        <f t="shared" si="2"/>
        <v>1.569281045751634</v>
      </c>
      <c r="J18" s="19">
        <f t="shared" si="2"/>
        <v>1.5601593625498007</v>
      </c>
      <c r="K18" s="19">
        <f t="shared" si="2"/>
        <v>3.4210526315789473</v>
      </c>
      <c r="L18" s="19">
        <f t="shared" si="2"/>
        <v>3.8046511627906976</v>
      </c>
      <c r="M18" s="32">
        <f t="shared" si="2"/>
        <v>1.6976885644768855</v>
      </c>
      <c r="N18" s="32">
        <f t="shared" si="2"/>
        <v>1.7372477064220184</v>
      </c>
      <c r="O18" s="19">
        <f t="shared" si="2"/>
        <v>-0.3352913052387132</v>
      </c>
      <c r="P18" s="19">
        <f t="shared" si="2"/>
        <v>-0.43201159348791318</v>
      </c>
      <c r="Q18" s="19">
        <f t="shared" si="2"/>
        <v>0.33678756476683935</v>
      </c>
      <c r="R18" s="19">
        <f t="shared" si="2"/>
        <v>-0.10500274876305662</v>
      </c>
      <c r="S18" s="32">
        <f t="shared" si="2"/>
        <v>-0.30972404730617609</v>
      </c>
      <c r="T18" s="32">
        <f t="shared" si="2"/>
        <v>-0.41464482788823687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767</v>
      </c>
      <c r="D19" s="1">
        <v>1320</v>
      </c>
      <c r="E19" s="1">
        <v>18</v>
      </c>
      <c r="F19" s="1">
        <v>33</v>
      </c>
      <c r="G19" s="31">
        <v>785</v>
      </c>
      <c r="H19" s="31">
        <v>1353</v>
      </c>
      <c r="I19" s="1">
        <v>636</v>
      </c>
      <c r="J19" s="1">
        <v>1143</v>
      </c>
      <c r="K19" s="1">
        <v>33</v>
      </c>
      <c r="L19" s="1">
        <v>82</v>
      </c>
      <c r="M19" s="31">
        <v>669</v>
      </c>
      <c r="N19" s="31">
        <v>1225</v>
      </c>
      <c r="O19" s="1">
        <v>1403</v>
      </c>
      <c r="P19" s="1">
        <v>2463</v>
      </c>
      <c r="Q19" s="1">
        <v>51</v>
      </c>
      <c r="R19" s="1">
        <v>115</v>
      </c>
      <c r="S19" s="31">
        <v>1454</v>
      </c>
      <c r="T19" s="31">
        <v>2578</v>
      </c>
    </row>
    <row r="20" spans="1:21" s="6" customFormat="1" ht="21" customHeight="1" x14ac:dyDescent="0.25">
      <c r="A20" s="22">
        <v>2024</v>
      </c>
      <c r="B20" s="9">
        <v>2</v>
      </c>
      <c r="C20" s="10">
        <v>935</v>
      </c>
      <c r="D20" s="10">
        <v>1309</v>
      </c>
      <c r="E20" s="10">
        <v>19</v>
      </c>
      <c r="F20" s="10">
        <v>48</v>
      </c>
      <c r="G20" s="31">
        <v>954</v>
      </c>
      <c r="H20" s="31">
        <v>1357</v>
      </c>
      <c r="I20" s="10">
        <v>566</v>
      </c>
      <c r="J20" s="10">
        <v>916</v>
      </c>
      <c r="K20" s="10">
        <v>25</v>
      </c>
      <c r="L20" s="10">
        <v>68</v>
      </c>
      <c r="M20" s="31">
        <v>591</v>
      </c>
      <c r="N20" s="31">
        <v>984</v>
      </c>
      <c r="O20" s="10">
        <v>1501</v>
      </c>
      <c r="P20" s="10">
        <v>2225</v>
      </c>
      <c r="Q20" s="10">
        <v>44</v>
      </c>
      <c r="R20" s="10">
        <v>116</v>
      </c>
      <c r="S20" s="31">
        <v>1545</v>
      </c>
      <c r="T20" s="31">
        <v>2341</v>
      </c>
    </row>
    <row r="21" spans="1:21" s="6" customFormat="1" ht="21" customHeight="1" x14ac:dyDescent="0.25">
      <c r="A21" s="21">
        <v>2024</v>
      </c>
      <c r="B21" s="4">
        <v>3</v>
      </c>
      <c r="C21" s="1">
        <v>753</v>
      </c>
      <c r="D21" s="1">
        <v>1193</v>
      </c>
      <c r="E21" s="1">
        <v>14</v>
      </c>
      <c r="F21" s="1">
        <v>23</v>
      </c>
      <c r="G21" s="31">
        <v>767</v>
      </c>
      <c r="H21" s="31">
        <v>1216</v>
      </c>
      <c r="I21" s="1">
        <v>460</v>
      </c>
      <c r="J21" s="1">
        <v>767</v>
      </c>
      <c r="K21" s="1">
        <v>37</v>
      </c>
      <c r="L21" s="1">
        <v>141</v>
      </c>
      <c r="M21" s="31">
        <v>497</v>
      </c>
      <c r="N21" s="31">
        <v>908</v>
      </c>
      <c r="O21" s="1">
        <v>1213</v>
      </c>
      <c r="P21" s="1">
        <v>1960</v>
      </c>
      <c r="Q21" s="1">
        <v>51</v>
      </c>
      <c r="R21" s="1">
        <v>164</v>
      </c>
      <c r="S21" s="31">
        <v>1264</v>
      </c>
      <c r="T21" s="31">
        <v>2124</v>
      </c>
    </row>
    <row r="22" spans="1:21" s="6" customFormat="1" ht="21" customHeight="1" x14ac:dyDescent="0.25">
      <c r="A22" s="22">
        <v>2024</v>
      </c>
      <c r="B22" s="9">
        <v>4</v>
      </c>
      <c r="C22" s="10">
        <v>1159</v>
      </c>
      <c r="D22" s="10">
        <v>2031</v>
      </c>
      <c r="E22" s="10">
        <v>70</v>
      </c>
      <c r="F22" s="10">
        <v>141</v>
      </c>
      <c r="G22" s="31">
        <v>1229</v>
      </c>
      <c r="H22" s="31">
        <v>2172</v>
      </c>
      <c r="I22" s="10">
        <v>572</v>
      </c>
      <c r="J22" s="10">
        <v>961</v>
      </c>
      <c r="K22" s="10">
        <v>89</v>
      </c>
      <c r="L22" s="10">
        <v>191</v>
      </c>
      <c r="M22" s="31">
        <v>661</v>
      </c>
      <c r="N22" s="31">
        <v>1152</v>
      </c>
      <c r="O22" s="10">
        <v>1731</v>
      </c>
      <c r="P22" s="10">
        <v>2992</v>
      </c>
      <c r="Q22" s="10">
        <v>159</v>
      </c>
      <c r="R22" s="10">
        <v>332</v>
      </c>
      <c r="S22" s="31">
        <v>1890</v>
      </c>
      <c r="T22" s="31">
        <v>3324</v>
      </c>
    </row>
    <row r="23" spans="1:21" s="6" customFormat="1" ht="21" customHeight="1" x14ac:dyDescent="0.25">
      <c r="A23" s="21">
        <v>2024</v>
      </c>
      <c r="B23" s="4">
        <v>5</v>
      </c>
      <c r="C23" s="1">
        <v>1175</v>
      </c>
      <c r="D23" s="1">
        <v>2370</v>
      </c>
      <c r="E23" s="1">
        <v>86</v>
      </c>
      <c r="F23" s="1">
        <v>115</v>
      </c>
      <c r="G23" s="31">
        <v>1261</v>
      </c>
      <c r="H23" s="31">
        <v>2485</v>
      </c>
      <c r="I23" s="1">
        <v>455</v>
      </c>
      <c r="J23" s="1">
        <v>818</v>
      </c>
      <c r="K23" s="1">
        <v>115</v>
      </c>
      <c r="L23" s="1">
        <v>209</v>
      </c>
      <c r="M23" s="31">
        <v>570</v>
      </c>
      <c r="N23" s="31">
        <v>1027</v>
      </c>
      <c r="O23" s="1">
        <v>1630</v>
      </c>
      <c r="P23" s="1">
        <v>3188</v>
      </c>
      <c r="Q23" s="1">
        <v>201</v>
      </c>
      <c r="R23" s="1">
        <v>324</v>
      </c>
      <c r="S23" s="31">
        <v>1831</v>
      </c>
      <c r="T23" s="31">
        <v>3512</v>
      </c>
    </row>
    <row r="24" spans="1:21" s="6" customFormat="1" ht="21" customHeight="1" x14ac:dyDescent="0.25">
      <c r="A24" s="22">
        <v>2024</v>
      </c>
      <c r="B24" s="9">
        <v>6</v>
      </c>
      <c r="C24" s="10">
        <v>1069</v>
      </c>
      <c r="D24" s="10">
        <v>2449</v>
      </c>
      <c r="E24" s="10">
        <v>37</v>
      </c>
      <c r="F24" s="10">
        <v>82</v>
      </c>
      <c r="G24" s="31">
        <v>1106</v>
      </c>
      <c r="H24" s="31">
        <v>2531</v>
      </c>
      <c r="I24" s="10">
        <v>617</v>
      </c>
      <c r="J24" s="10">
        <v>1259</v>
      </c>
      <c r="K24" s="10">
        <v>116</v>
      </c>
      <c r="L24" s="10">
        <v>238</v>
      </c>
      <c r="M24" s="31">
        <v>733</v>
      </c>
      <c r="N24" s="31">
        <v>1497</v>
      </c>
      <c r="O24" s="10">
        <v>1686</v>
      </c>
      <c r="P24" s="10">
        <v>3708</v>
      </c>
      <c r="Q24" s="10">
        <v>153</v>
      </c>
      <c r="R24" s="10">
        <v>320</v>
      </c>
      <c r="S24" s="31">
        <v>1839</v>
      </c>
      <c r="T24" s="31">
        <v>4028</v>
      </c>
    </row>
    <row r="25" spans="1:21" s="6" customFormat="1" ht="21" customHeight="1" x14ac:dyDescent="0.25">
      <c r="A25" s="21">
        <v>2024</v>
      </c>
      <c r="B25" s="4">
        <v>7</v>
      </c>
      <c r="C25" s="1">
        <v>1722</v>
      </c>
      <c r="D25" s="1">
        <v>4273</v>
      </c>
      <c r="E25" s="1">
        <v>103</v>
      </c>
      <c r="F25" s="1">
        <v>308</v>
      </c>
      <c r="G25" s="31">
        <v>1825</v>
      </c>
      <c r="H25" s="31">
        <v>4581</v>
      </c>
      <c r="I25" s="1">
        <v>940</v>
      </c>
      <c r="J25" s="1">
        <v>1660</v>
      </c>
      <c r="K25" s="1">
        <v>77</v>
      </c>
      <c r="L25" s="1">
        <v>190</v>
      </c>
      <c r="M25" s="31">
        <v>1017</v>
      </c>
      <c r="N25" s="31">
        <v>1850</v>
      </c>
      <c r="O25" s="1">
        <v>2662</v>
      </c>
      <c r="P25" s="1">
        <v>5933</v>
      </c>
      <c r="Q25" s="1">
        <v>180</v>
      </c>
      <c r="R25" s="1">
        <v>498</v>
      </c>
      <c r="S25" s="31">
        <v>2842</v>
      </c>
      <c r="T25" s="31">
        <v>6431</v>
      </c>
    </row>
    <row r="26" spans="1:21" s="6" customFormat="1" ht="21" customHeight="1" x14ac:dyDescent="0.25">
      <c r="A26" s="22">
        <v>2024</v>
      </c>
      <c r="B26" s="9">
        <v>8</v>
      </c>
      <c r="C26" s="10">
        <v>3508</v>
      </c>
      <c r="D26" s="10">
        <v>8293</v>
      </c>
      <c r="E26" s="10">
        <v>127</v>
      </c>
      <c r="F26" s="10">
        <v>306</v>
      </c>
      <c r="G26" s="31">
        <v>3635</v>
      </c>
      <c r="H26" s="31">
        <v>8599</v>
      </c>
      <c r="I26" s="10">
        <v>2624</v>
      </c>
      <c r="J26" s="10">
        <v>5251</v>
      </c>
      <c r="K26" s="10">
        <v>117</v>
      </c>
      <c r="L26" s="10">
        <v>258</v>
      </c>
      <c r="M26" s="31">
        <v>2741</v>
      </c>
      <c r="N26" s="31">
        <v>5509</v>
      </c>
      <c r="O26" s="10">
        <v>6132</v>
      </c>
      <c r="P26" s="10">
        <v>13544</v>
      </c>
      <c r="Q26" s="10">
        <v>244</v>
      </c>
      <c r="R26" s="10">
        <v>564</v>
      </c>
      <c r="S26" s="31">
        <v>6376</v>
      </c>
      <c r="T26" s="31">
        <v>14108</v>
      </c>
    </row>
    <row r="27" spans="1:21" s="6" customFormat="1" ht="21" customHeight="1" x14ac:dyDescent="0.25">
      <c r="A27" s="21">
        <v>2024</v>
      </c>
      <c r="B27" s="4">
        <v>9</v>
      </c>
      <c r="C27" s="1">
        <v>1219</v>
      </c>
      <c r="D27" s="1">
        <v>2485</v>
      </c>
      <c r="E27" s="1">
        <v>70</v>
      </c>
      <c r="F27" s="1">
        <v>204</v>
      </c>
      <c r="G27" s="31">
        <v>1289</v>
      </c>
      <c r="H27" s="31">
        <v>2689</v>
      </c>
      <c r="I27" s="1">
        <v>902</v>
      </c>
      <c r="J27" s="1">
        <v>1394</v>
      </c>
      <c r="K27" s="1">
        <v>102</v>
      </c>
      <c r="L27" s="1">
        <v>191</v>
      </c>
      <c r="M27" s="31">
        <v>1004</v>
      </c>
      <c r="N27" s="31">
        <v>1585</v>
      </c>
      <c r="O27" s="1">
        <v>2121</v>
      </c>
      <c r="P27" s="1">
        <v>3879</v>
      </c>
      <c r="Q27" s="1">
        <v>172</v>
      </c>
      <c r="R27" s="1">
        <v>395</v>
      </c>
      <c r="S27" s="31">
        <v>2293</v>
      </c>
      <c r="T27" s="31">
        <v>4274</v>
      </c>
    </row>
    <row r="28" spans="1:21" s="6" customFormat="1" ht="21" customHeight="1" x14ac:dyDescent="0.25">
      <c r="A28" s="22">
        <v>2024</v>
      </c>
      <c r="B28" s="9">
        <v>10</v>
      </c>
      <c r="C28" s="10">
        <v>2367</v>
      </c>
      <c r="D28" s="10">
        <v>3360</v>
      </c>
      <c r="E28" s="10">
        <v>76</v>
      </c>
      <c r="F28" s="10">
        <v>149</v>
      </c>
      <c r="G28" s="31">
        <v>2443</v>
      </c>
      <c r="H28" s="31">
        <v>3509</v>
      </c>
      <c r="I28" s="10">
        <v>1100</v>
      </c>
      <c r="J28" s="10">
        <v>1663</v>
      </c>
      <c r="K28" s="10">
        <v>95</v>
      </c>
      <c r="L28" s="10">
        <v>196</v>
      </c>
      <c r="M28" s="31">
        <v>1195</v>
      </c>
      <c r="N28" s="31">
        <v>1859</v>
      </c>
      <c r="O28" s="10">
        <v>3467</v>
      </c>
      <c r="P28" s="10">
        <v>5023</v>
      </c>
      <c r="Q28" s="10">
        <v>171</v>
      </c>
      <c r="R28" s="10">
        <v>345</v>
      </c>
      <c r="S28" s="31">
        <v>3638</v>
      </c>
      <c r="T28" s="31">
        <v>5368</v>
      </c>
    </row>
    <row r="29" spans="1:21" s="6" customFormat="1" ht="21" customHeight="1" x14ac:dyDescent="0.25">
      <c r="A29" s="21">
        <v>2024</v>
      </c>
      <c r="B29" s="4">
        <v>11</v>
      </c>
      <c r="C29" s="1">
        <v>1736</v>
      </c>
      <c r="D29" s="1">
        <v>2816</v>
      </c>
      <c r="E29" s="1">
        <v>18</v>
      </c>
      <c r="F29" s="1">
        <v>40</v>
      </c>
      <c r="G29" s="31">
        <v>1754</v>
      </c>
      <c r="H29" s="31">
        <v>2856</v>
      </c>
      <c r="I29" s="1">
        <v>824</v>
      </c>
      <c r="J29" s="1">
        <v>1356</v>
      </c>
      <c r="K29" s="1">
        <v>11</v>
      </c>
      <c r="L29" s="1">
        <v>14</v>
      </c>
      <c r="M29" s="31">
        <v>835</v>
      </c>
      <c r="N29" s="31">
        <v>1370</v>
      </c>
      <c r="O29" s="1">
        <v>2560</v>
      </c>
      <c r="P29" s="1">
        <v>4172</v>
      </c>
      <c r="Q29" s="1">
        <v>29</v>
      </c>
      <c r="R29" s="1">
        <v>54</v>
      </c>
      <c r="S29" s="31">
        <v>2589</v>
      </c>
      <c r="T29" s="31">
        <v>4226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736</v>
      </c>
      <c r="D30" s="44">
        <v>1301</v>
      </c>
      <c r="E30" s="44">
        <v>15</v>
      </c>
      <c r="F30" s="44">
        <v>20</v>
      </c>
      <c r="G30" s="45">
        <v>751</v>
      </c>
      <c r="H30" s="45">
        <v>1321</v>
      </c>
      <c r="I30" s="44">
        <v>562</v>
      </c>
      <c r="J30" s="44">
        <v>948</v>
      </c>
      <c r="K30" s="44">
        <v>19</v>
      </c>
      <c r="L30" s="44">
        <v>27</v>
      </c>
      <c r="M30" s="45">
        <v>581</v>
      </c>
      <c r="N30" s="45">
        <v>975</v>
      </c>
      <c r="O30" s="44">
        <v>1298</v>
      </c>
      <c r="P30" s="44">
        <v>2249</v>
      </c>
      <c r="Q30" s="44">
        <v>34</v>
      </c>
      <c r="R30" s="44">
        <v>47</v>
      </c>
      <c r="S30" s="45">
        <v>1332</v>
      </c>
      <c r="T30" s="45">
        <v>2296</v>
      </c>
    </row>
    <row r="31" spans="1:21" s="6" customFormat="1" ht="21" customHeight="1" x14ac:dyDescent="0.25">
      <c r="A31" s="85" t="s">
        <v>211</v>
      </c>
      <c r="B31" s="85"/>
      <c r="C31" s="38">
        <f>SUM(C19:C30)</f>
        <v>17146</v>
      </c>
      <c r="D31" s="38">
        <f t="shared" ref="D31:T31" si="3">SUM(D19:D30)</f>
        <v>33200</v>
      </c>
      <c r="E31" s="38">
        <f t="shared" si="3"/>
        <v>653</v>
      </c>
      <c r="F31" s="38">
        <f t="shared" si="3"/>
        <v>1469</v>
      </c>
      <c r="G31" s="39">
        <f t="shared" si="3"/>
        <v>17799</v>
      </c>
      <c r="H31" s="39">
        <f t="shared" si="3"/>
        <v>34669</v>
      </c>
      <c r="I31" s="38">
        <f t="shared" si="3"/>
        <v>10258</v>
      </c>
      <c r="J31" s="38">
        <f t="shared" si="3"/>
        <v>18136</v>
      </c>
      <c r="K31" s="38">
        <f t="shared" si="3"/>
        <v>836</v>
      </c>
      <c r="L31" s="38">
        <f t="shared" si="3"/>
        <v>1805</v>
      </c>
      <c r="M31" s="39">
        <f t="shared" si="3"/>
        <v>11094</v>
      </c>
      <c r="N31" s="39">
        <f t="shared" si="3"/>
        <v>19941</v>
      </c>
      <c r="O31" s="38">
        <f t="shared" si="3"/>
        <v>27404</v>
      </c>
      <c r="P31" s="38">
        <f t="shared" si="3"/>
        <v>51336</v>
      </c>
      <c r="Q31" s="38">
        <f t="shared" si="3"/>
        <v>1489</v>
      </c>
      <c r="R31" s="38">
        <f t="shared" si="3"/>
        <v>3274</v>
      </c>
      <c r="S31" s="39">
        <f t="shared" si="3"/>
        <v>28893</v>
      </c>
      <c r="T31" s="39">
        <f t="shared" si="3"/>
        <v>54610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-5.0714206621636587E-2</v>
      </c>
      <c r="D32" s="20">
        <f t="shared" si="4"/>
        <v>-1.2051778009224818E-2</v>
      </c>
      <c r="E32" s="20">
        <f t="shared" si="4"/>
        <v>0.48747152619589978</v>
      </c>
      <c r="F32" s="20">
        <f t="shared" si="4"/>
        <v>0.49592668024439918</v>
      </c>
      <c r="G32" s="34">
        <f t="shared" si="4"/>
        <v>-3.7943894924598667E-2</v>
      </c>
      <c r="H32" s="34">
        <f t="shared" si="4"/>
        <v>2.3708329719258681E-3</v>
      </c>
      <c r="I32" s="20">
        <f t="shared" si="4"/>
        <v>-1.3843491636223804E-2</v>
      </c>
      <c r="J32" s="20">
        <f t="shared" si="4"/>
        <v>-1.9357629501459934E-2</v>
      </c>
      <c r="K32" s="20">
        <f t="shared" si="4"/>
        <v>7.0422535211267609E-2</v>
      </c>
      <c r="L32" s="20">
        <f t="shared" si="4"/>
        <v>-0.18839928057553956</v>
      </c>
      <c r="M32" s="34">
        <f t="shared" si="4"/>
        <v>-7.9585084503263886E-3</v>
      </c>
      <c r="N32" s="34">
        <f t="shared" si="4"/>
        <v>-3.7503620040544451E-2</v>
      </c>
      <c r="O32" s="20">
        <f t="shared" si="4"/>
        <v>-3.7240022484541876E-2</v>
      </c>
      <c r="P32" s="20">
        <f t="shared" si="4"/>
        <v>-1.4645194725426592E-2</v>
      </c>
      <c r="Q32" s="20">
        <f t="shared" si="4"/>
        <v>0.22049180327868853</v>
      </c>
      <c r="R32" s="20">
        <f t="shared" si="4"/>
        <v>2.1210230817217717E-2</v>
      </c>
      <c r="S32" s="34">
        <f t="shared" si="4"/>
        <v>-2.6647352108880206E-2</v>
      </c>
      <c r="T32" s="34">
        <f t="shared" si="4"/>
        <v>-1.2566675707440557E-2</v>
      </c>
    </row>
    <row r="33" spans="1:20" ht="21" customHeight="1" thickTop="1" x14ac:dyDescent="0.25">
      <c r="A33" s="3">
        <v>2023</v>
      </c>
      <c r="B33" s="17">
        <v>1</v>
      </c>
      <c r="C33" s="18">
        <v>609</v>
      </c>
      <c r="D33" s="18">
        <v>1125</v>
      </c>
      <c r="E33" s="18">
        <v>2</v>
      </c>
      <c r="F33" s="18">
        <v>4</v>
      </c>
      <c r="G33" s="37">
        <v>611</v>
      </c>
      <c r="H33" s="37">
        <v>1129</v>
      </c>
      <c r="I33" s="18">
        <v>399</v>
      </c>
      <c r="J33" s="18">
        <v>696</v>
      </c>
      <c r="K33" s="18">
        <v>4</v>
      </c>
      <c r="L33" s="18">
        <v>4</v>
      </c>
      <c r="M33" s="37">
        <v>403</v>
      </c>
      <c r="N33" s="37">
        <v>700</v>
      </c>
      <c r="O33" s="18">
        <v>1008</v>
      </c>
      <c r="P33" s="18">
        <v>1821</v>
      </c>
      <c r="Q33" s="18">
        <v>6</v>
      </c>
      <c r="R33" s="18">
        <v>8</v>
      </c>
      <c r="S33" s="37">
        <v>1014</v>
      </c>
      <c r="T33" s="37">
        <v>1829</v>
      </c>
    </row>
    <row r="34" spans="1:20" ht="21" customHeight="1" x14ac:dyDescent="0.25">
      <c r="A34" s="26">
        <v>2023</v>
      </c>
      <c r="B34" s="11">
        <v>2</v>
      </c>
      <c r="C34" s="12">
        <v>949</v>
      </c>
      <c r="D34" s="12">
        <v>1272</v>
      </c>
      <c r="E34" s="12">
        <v>4</v>
      </c>
      <c r="F34" s="12">
        <v>24</v>
      </c>
      <c r="G34" s="36">
        <v>953</v>
      </c>
      <c r="H34" s="36">
        <v>1296</v>
      </c>
      <c r="I34" s="12">
        <v>615</v>
      </c>
      <c r="J34" s="12">
        <v>888</v>
      </c>
      <c r="K34" s="12">
        <v>13</v>
      </c>
      <c r="L34" s="12">
        <v>26</v>
      </c>
      <c r="M34" s="36">
        <v>628</v>
      </c>
      <c r="N34" s="36">
        <v>914</v>
      </c>
      <c r="O34" s="12">
        <v>1564</v>
      </c>
      <c r="P34" s="12">
        <v>2160</v>
      </c>
      <c r="Q34" s="12">
        <v>17</v>
      </c>
      <c r="R34" s="12">
        <v>50</v>
      </c>
      <c r="S34" s="36">
        <v>1581</v>
      </c>
      <c r="T34" s="36">
        <v>2210</v>
      </c>
    </row>
    <row r="35" spans="1:20" ht="21" customHeight="1" x14ac:dyDescent="0.25">
      <c r="A35" s="25">
        <v>2023</v>
      </c>
      <c r="B35" s="5">
        <v>3</v>
      </c>
      <c r="C35" s="2">
        <v>699</v>
      </c>
      <c r="D35" s="2">
        <v>986</v>
      </c>
      <c r="E35" s="2">
        <v>2</v>
      </c>
      <c r="F35" s="2">
        <v>4</v>
      </c>
      <c r="G35" s="36">
        <v>701</v>
      </c>
      <c r="H35" s="36">
        <v>990</v>
      </c>
      <c r="I35" s="2">
        <v>315</v>
      </c>
      <c r="J35" s="2">
        <v>469</v>
      </c>
      <c r="K35" s="2">
        <v>24</v>
      </c>
      <c r="L35" s="2">
        <v>53</v>
      </c>
      <c r="M35" s="36">
        <v>339</v>
      </c>
      <c r="N35" s="36">
        <v>522</v>
      </c>
      <c r="O35" s="2">
        <v>1014</v>
      </c>
      <c r="P35" s="2">
        <v>1455</v>
      </c>
      <c r="Q35" s="2">
        <v>26</v>
      </c>
      <c r="R35" s="2">
        <v>57</v>
      </c>
      <c r="S35" s="36">
        <v>1040</v>
      </c>
      <c r="T35" s="36">
        <v>1512</v>
      </c>
    </row>
    <row r="36" spans="1:20" ht="21" customHeight="1" x14ac:dyDescent="0.25">
      <c r="A36" s="26">
        <v>2023</v>
      </c>
      <c r="B36" s="11">
        <v>4</v>
      </c>
      <c r="C36" s="12">
        <v>1840</v>
      </c>
      <c r="D36" s="12">
        <v>2913</v>
      </c>
      <c r="E36" s="12">
        <v>20</v>
      </c>
      <c r="F36" s="12">
        <v>26</v>
      </c>
      <c r="G36" s="36">
        <v>1860</v>
      </c>
      <c r="H36" s="36">
        <v>2939</v>
      </c>
      <c r="I36" s="12">
        <v>613</v>
      </c>
      <c r="J36" s="12">
        <v>1017</v>
      </c>
      <c r="K36" s="12">
        <v>66</v>
      </c>
      <c r="L36" s="12">
        <v>139</v>
      </c>
      <c r="M36" s="36">
        <v>679</v>
      </c>
      <c r="N36" s="36">
        <v>1156</v>
      </c>
      <c r="O36" s="12">
        <v>2453</v>
      </c>
      <c r="P36" s="12">
        <v>3930</v>
      </c>
      <c r="Q36" s="12">
        <v>86</v>
      </c>
      <c r="R36" s="12">
        <v>165</v>
      </c>
      <c r="S36" s="36">
        <v>2539</v>
      </c>
      <c r="T36" s="36">
        <v>4095</v>
      </c>
    </row>
    <row r="37" spans="1:20" ht="21" customHeight="1" x14ac:dyDescent="0.25">
      <c r="A37" s="25">
        <v>2023</v>
      </c>
      <c r="B37" s="5">
        <v>5</v>
      </c>
      <c r="C37" s="2">
        <v>1515</v>
      </c>
      <c r="D37" s="2">
        <v>2761</v>
      </c>
      <c r="E37" s="2">
        <v>48</v>
      </c>
      <c r="F37" s="2">
        <v>97</v>
      </c>
      <c r="G37" s="36">
        <v>1563</v>
      </c>
      <c r="H37" s="36">
        <v>2858</v>
      </c>
      <c r="I37" s="2">
        <v>290</v>
      </c>
      <c r="J37" s="2">
        <v>476</v>
      </c>
      <c r="K37" s="2">
        <v>95</v>
      </c>
      <c r="L37" s="2">
        <v>304</v>
      </c>
      <c r="M37" s="36">
        <v>385</v>
      </c>
      <c r="N37" s="36">
        <v>780</v>
      </c>
      <c r="O37" s="2">
        <v>1805</v>
      </c>
      <c r="P37" s="2">
        <v>3237</v>
      </c>
      <c r="Q37" s="2">
        <v>143</v>
      </c>
      <c r="R37" s="2">
        <v>401</v>
      </c>
      <c r="S37" s="36">
        <v>1948</v>
      </c>
      <c r="T37" s="36">
        <v>3638</v>
      </c>
    </row>
    <row r="38" spans="1:20" ht="21" customHeight="1" x14ac:dyDescent="0.25">
      <c r="A38" s="26">
        <v>2023</v>
      </c>
      <c r="B38" s="11">
        <v>6</v>
      </c>
      <c r="C38" s="12">
        <v>1136</v>
      </c>
      <c r="D38" s="12">
        <v>2346</v>
      </c>
      <c r="E38" s="12">
        <v>55</v>
      </c>
      <c r="F38" s="12">
        <v>156</v>
      </c>
      <c r="G38" s="36">
        <v>1191</v>
      </c>
      <c r="H38" s="36">
        <v>2502</v>
      </c>
      <c r="I38" s="12">
        <v>496</v>
      </c>
      <c r="J38" s="12">
        <v>815</v>
      </c>
      <c r="K38" s="12">
        <v>83</v>
      </c>
      <c r="L38" s="12">
        <v>288</v>
      </c>
      <c r="M38" s="36">
        <v>579</v>
      </c>
      <c r="N38" s="36">
        <v>1103</v>
      </c>
      <c r="O38" s="12">
        <v>1632</v>
      </c>
      <c r="P38" s="12">
        <v>3161</v>
      </c>
      <c r="Q38" s="12">
        <v>138</v>
      </c>
      <c r="R38" s="12">
        <v>444</v>
      </c>
      <c r="S38" s="36">
        <v>1770</v>
      </c>
      <c r="T38" s="36">
        <v>3605</v>
      </c>
    </row>
    <row r="39" spans="1:20" ht="21" customHeight="1" x14ac:dyDescent="0.25">
      <c r="A39" s="25">
        <v>2023</v>
      </c>
      <c r="B39" s="5">
        <v>7</v>
      </c>
      <c r="C39" s="2">
        <v>1680</v>
      </c>
      <c r="D39" s="2">
        <v>3920</v>
      </c>
      <c r="E39" s="2">
        <v>40</v>
      </c>
      <c r="F39" s="2">
        <v>119</v>
      </c>
      <c r="G39" s="36">
        <v>1720</v>
      </c>
      <c r="H39" s="36">
        <v>4039</v>
      </c>
      <c r="I39" s="2">
        <v>933</v>
      </c>
      <c r="J39" s="2">
        <v>1854</v>
      </c>
      <c r="K39" s="2">
        <v>123</v>
      </c>
      <c r="L39" s="2">
        <v>317</v>
      </c>
      <c r="M39" s="36">
        <v>1056</v>
      </c>
      <c r="N39" s="36">
        <v>2171</v>
      </c>
      <c r="O39" s="2">
        <v>2613</v>
      </c>
      <c r="P39" s="2">
        <v>5774</v>
      </c>
      <c r="Q39" s="2">
        <v>163</v>
      </c>
      <c r="R39" s="2">
        <v>436</v>
      </c>
      <c r="S39" s="36">
        <v>2776</v>
      </c>
      <c r="T39" s="36">
        <v>6210</v>
      </c>
    </row>
    <row r="40" spans="1:20" ht="21" customHeight="1" x14ac:dyDescent="0.25">
      <c r="A40" s="26">
        <v>2023</v>
      </c>
      <c r="B40" s="11">
        <v>8</v>
      </c>
      <c r="C40" s="12">
        <v>3201</v>
      </c>
      <c r="D40" s="12">
        <v>7555</v>
      </c>
      <c r="E40" s="12">
        <v>109</v>
      </c>
      <c r="F40" s="12">
        <v>205</v>
      </c>
      <c r="G40" s="36">
        <v>3310</v>
      </c>
      <c r="H40" s="36">
        <v>7760</v>
      </c>
      <c r="I40" s="12">
        <v>2830</v>
      </c>
      <c r="J40" s="12">
        <v>6175</v>
      </c>
      <c r="K40" s="12">
        <v>156</v>
      </c>
      <c r="L40" s="12">
        <v>466</v>
      </c>
      <c r="M40" s="36">
        <v>2986</v>
      </c>
      <c r="N40" s="36">
        <v>6641</v>
      </c>
      <c r="O40" s="12">
        <v>6031</v>
      </c>
      <c r="P40" s="12">
        <v>13730</v>
      </c>
      <c r="Q40" s="12">
        <v>265</v>
      </c>
      <c r="R40" s="12">
        <v>671</v>
      </c>
      <c r="S40" s="36">
        <v>6296</v>
      </c>
      <c r="T40" s="36">
        <v>14401</v>
      </c>
    </row>
    <row r="41" spans="1:20" ht="21" customHeight="1" x14ac:dyDescent="0.25">
      <c r="A41" s="25">
        <v>2023</v>
      </c>
      <c r="B41" s="5">
        <v>9</v>
      </c>
      <c r="C41" s="2">
        <v>1374</v>
      </c>
      <c r="D41" s="2">
        <v>2595</v>
      </c>
      <c r="E41" s="2">
        <v>39</v>
      </c>
      <c r="F41" s="2">
        <v>69</v>
      </c>
      <c r="G41" s="36">
        <v>1413</v>
      </c>
      <c r="H41" s="36">
        <v>2664</v>
      </c>
      <c r="I41" s="2">
        <v>830</v>
      </c>
      <c r="J41" s="2">
        <v>1327</v>
      </c>
      <c r="K41" s="2">
        <v>92</v>
      </c>
      <c r="L41" s="2">
        <v>314</v>
      </c>
      <c r="M41" s="36">
        <v>922</v>
      </c>
      <c r="N41" s="36">
        <v>1641</v>
      </c>
      <c r="O41" s="2">
        <v>2204</v>
      </c>
      <c r="P41" s="2">
        <v>3922</v>
      </c>
      <c r="Q41" s="2">
        <v>131</v>
      </c>
      <c r="R41" s="2">
        <v>383</v>
      </c>
      <c r="S41" s="36">
        <v>2335</v>
      </c>
      <c r="T41" s="36">
        <v>4305</v>
      </c>
    </row>
    <row r="42" spans="1:20" ht="21" customHeight="1" x14ac:dyDescent="0.25">
      <c r="A42" s="26">
        <v>2023</v>
      </c>
      <c r="B42" s="11">
        <v>10</v>
      </c>
      <c r="C42" s="12">
        <v>2688</v>
      </c>
      <c r="D42" s="12">
        <v>4476</v>
      </c>
      <c r="E42" s="12">
        <v>73</v>
      </c>
      <c r="F42" s="12">
        <v>165</v>
      </c>
      <c r="G42" s="36">
        <v>2761</v>
      </c>
      <c r="H42" s="36">
        <v>4641</v>
      </c>
      <c r="I42" s="12">
        <v>1562</v>
      </c>
      <c r="J42" s="12">
        <v>2208</v>
      </c>
      <c r="K42" s="12">
        <v>90</v>
      </c>
      <c r="L42" s="12">
        <v>260</v>
      </c>
      <c r="M42" s="36">
        <v>1652</v>
      </c>
      <c r="N42" s="36">
        <v>2468</v>
      </c>
      <c r="O42" s="12">
        <v>4250</v>
      </c>
      <c r="P42" s="12">
        <v>6684</v>
      </c>
      <c r="Q42" s="12">
        <v>163</v>
      </c>
      <c r="R42" s="12">
        <v>425</v>
      </c>
      <c r="S42" s="36">
        <v>4413</v>
      </c>
      <c r="T42" s="36">
        <v>7109</v>
      </c>
    </row>
    <row r="43" spans="1:20" ht="21" customHeight="1" x14ac:dyDescent="0.25">
      <c r="A43" s="25">
        <v>2023</v>
      </c>
      <c r="B43" s="5">
        <v>11</v>
      </c>
      <c r="C43" s="2">
        <v>1332</v>
      </c>
      <c r="D43" s="2">
        <v>1992</v>
      </c>
      <c r="E43" s="2">
        <v>19</v>
      </c>
      <c r="F43" s="2">
        <v>70</v>
      </c>
      <c r="G43" s="36">
        <v>1351</v>
      </c>
      <c r="H43" s="36">
        <v>2062</v>
      </c>
      <c r="I43" s="2">
        <v>768</v>
      </c>
      <c r="J43" s="2">
        <v>1222</v>
      </c>
      <c r="K43" s="2">
        <v>18</v>
      </c>
      <c r="L43" s="2">
        <v>26</v>
      </c>
      <c r="M43" s="36">
        <v>786</v>
      </c>
      <c r="N43" s="36">
        <v>1248</v>
      </c>
      <c r="O43" s="2">
        <v>2100</v>
      </c>
      <c r="P43" s="2">
        <v>3214</v>
      </c>
      <c r="Q43" s="2">
        <v>37</v>
      </c>
      <c r="R43" s="2">
        <v>96</v>
      </c>
      <c r="S43" s="36">
        <v>2137</v>
      </c>
      <c r="T43" s="36">
        <v>3310</v>
      </c>
    </row>
    <row r="44" spans="1:20" ht="21" customHeight="1" thickBot="1" x14ac:dyDescent="0.3">
      <c r="A44" s="46">
        <v>2023</v>
      </c>
      <c r="B44" s="47">
        <v>12</v>
      </c>
      <c r="C44" s="48">
        <v>1039</v>
      </c>
      <c r="D44" s="48">
        <v>1664</v>
      </c>
      <c r="E44" s="48">
        <v>28</v>
      </c>
      <c r="F44" s="48">
        <v>43</v>
      </c>
      <c r="G44" s="49">
        <v>1067</v>
      </c>
      <c r="H44" s="49">
        <v>1707</v>
      </c>
      <c r="I44" s="48">
        <v>751</v>
      </c>
      <c r="J44" s="48">
        <v>1347</v>
      </c>
      <c r="K44" s="48">
        <v>17</v>
      </c>
      <c r="L44" s="48">
        <v>27</v>
      </c>
      <c r="M44" s="49">
        <v>768</v>
      </c>
      <c r="N44" s="49">
        <v>1374</v>
      </c>
      <c r="O44" s="48">
        <v>1790</v>
      </c>
      <c r="P44" s="48">
        <v>3011</v>
      </c>
      <c r="Q44" s="48">
        <v>45</v>
      </c>
      <c r="R44" s="48">
        <v>70</v>
      </c>
      <c r="S44" s="49">
        <v>1835</v>
      </c>
      <c r="T44" s="49">
        <v>3081</v>
      </c>
    </row>
    <row r="45" spans="1:20" ht="21" customHeight="1" x14ac:dyDescent="0.25">
      <c r="A45" s="101" t="s">
        <v>206</v>
      </c>
      <c r="B45" s="101"/>
      <c r="C45" s="40">
        <f>SUM(C33:C44)</f>
        <v>18062</v>
      </c>
      <c r="D45" s="40">
        <f t="shared" ref="D45:T45" si="5">SUM(D33:D44)</f>
        <v>33605</v>
      </c>
      <c r="E45" s="40">
        <f t="shared" si="5"/>
        <v>439</v>
      </c>
      <c r="F45" s="40">
        <f t="shared" si="5"/>
        <v>982</v>
      </c>
      <c r="G45" s="41">
        <f t="shared" si="5"/>
        <v>18501</v>
      </c>
      <c r="H45" s="41">
        <f t="shared" si="5"/>
        <v>34587</v>
      </c>
      <c r="I45" s="40">
        <f t="shared" si="5"/>
        <v>10402</v>
      </c>
      <c r="J45" s="40">
        <f t="shared" si="5"/>
        <v>18494</v>
      </c>
      <c r="K45" s="40">
        <f t="shared" si="5"/>
        <v>781</v>
      </c>
      <c r="L45" s="40">
        <f t="shared" si="5"/>
        <v>2224</v>
      </c>
      <c r="M45" s="41">
        <f t="shared" si="5"/>
        <v>11183</v>
      </c>
      <c r="N45" s="41">
        <f t="shared" si="5"/>
        <v>20718</v>
      </c>
      <c r="O45" s="40">
        <f t="shared" si="5"/>
        <v>28464</v>
      </c>
      <c r="P45" s="40">
        <f t="shared" si="5"/>
        <v>52099</v>
      </c>
      <c r="Q45" s="40">
        <f t="shared" si="5"/>
        <v>1220</v>
      </c>
      <c r="R45" s="40">
        <f t="shared" si="5"/>
        <v>3206</v>
      </c>
      <c r="S45" s="41">
        <f t="shared" si="5"/>
        <v>29684</v>
      </c>
      <c r="T45" s="41">
        <f t="shared" si="5"/>
        <v>55305</v>
      </c>
    </row>
    <row r="46" spans="1:20" ht="21" customHeight="1" thickBot="1" x14ac:dyDescent="0.3">
      <c r="A46" s="100" t="s">
        <v>207</v>
      </c>
      <c r="B46" s="100"/>
      <c r="C46" s="20">
        <f t="shared" ref="C46:T46" si="6">(C45-C59)/C59</f>
        <v>0.20961693008304313</v>
      </c>
      <c r="D46" s="20">
        <f t="shared" si="6"/>
        <v>0.1414741847826087</v>
      </c>
      <c r="E46" s="20">
        <f t="shared" si="6"/>
        <v>-1.3483146067415731E-2</v>
      </c>
      <c r="F46" s="20">
        <f t="shared" si="6"/>
        <v>0.166270783847981</v>
      </c>
      <c r="G46" s="34">
        <f t="shared" si="6"/>
        <v>0.2031605644794173</v>
      </c>
      <c r="H46" s="34">
        <f t="shared" si="6"/>
        <v>0.1421636615811373</v>
      </c>
      <c r="I46" s="20">
        <f t="shared" si="6"/>
        <v>0.57035024154589375</v>
      </c>
      <c r="J46" s="20">
        <f t="shared" si="6"/>
        <v>0.67944061024337088</v>
      </c>
      <c r="K46" s="20">
        <f t="shared" si="6"/>
        <v>0.92364532019704437</v>
      </c>
      <c r="L46" s="20">
        <f t="shared" si="6"/>
        <v>1.7155067155067154</v>
      </c>
      <c r="M46" s="34">
        <f t="shared" si="6"/>
        <v>0.59075391180654335</v>
      </c>
      <c r="N46" s="34">
        <f t="shared" si="6"/>
        <v>0.75116220099737974</v>
      </c>
      <c r="O46" s="20">
        <f t="shared" si="6"/>
        <v>0.32046761922434591</v>
      </c>
      <c r="P46" s="20">
        <f t="shared" si="6"/>
        <v>0.2879214871946999</v>
      </c>
      <c r="Q46" s="20">
        <f t="shared" si="6"/>
        <v>0.43360752056404228</v>
      </c>
      <c r="R46" s="20">
        <f t="shared" si="6"/>
        <v>0.93016255267910897</v>
      </c>
      <c r="S46" s="34">
        <f t="shared" si="6"/>
        <v>0.32476458249654128</v>
      </c>
      <c r="T46" s="34">
        <f t="shared" si="6"/>
        <v>0.31325243986417495</v>
      </c>
    </row>
    <row r="47" spans="1:20" ht="21" customHeight="1" thickTop="1" x14ac:dyDescent="0.25">
      <c r="A47" s="3" t="s">
        <v>6</v>
      </c>
      <c r="B47" s="17">
        <v>1</v>
      </c>
      <c r="C47" s="18">
        <v>503</v>
      </c>
      <c r="D47" s="18">
        <v>922</v>
      </c>
      <c r="E47" s="18">
        <v>0</v>
      </c>
      <c r="F47" s="18">
        <v>0</v>
      </c>
      <c r="G47" s="37">
        <v>503</v>
      </c>
      <c r="H47" s="37">
        <v>922</v>
      </c>
      <c r="I47" s="18">
        <v>323</v>
      </c>
      <c r="J47" s="18">
        <v>511</v>
      </c>
      <c r="K47" s="18">
        <v>6</v>
      </c>
      <c r="L47" s="18">
        <v>7</v>
      </c>
      <c r="M47" s="37">
        <v>329</v>
      </c>
      <c r="N47" s="37">
        <v>518</v>
      </c>
      <c r="O47" s="18">
        <v>826</v>
      </c>
      <c r="P47" s="18">
        <v>1433</v>
      </c>
      <c r="Q47" s="18">
        <v>6</v>
      </c>
      <c r="R47" s="18">
        <v>7</v>
      </c>
      <c r="S47" s="37">
        <v>832</v>
      </c>
      <c r="T47" s="37">
        <v>1440</v>
      </c>
    </row>
    <row r="48" spans="1:20" ht="21" customHeight="1" x14ac:dyDescent="0.25">
      <c r="A48" s="26" t="s">
        <v>6</v>
      </c>
      <c r="B48" s="11">
        <v>2</v>
      </c>
      <c r="C48" s="12">
        <v>622</v>
      </c>
      <c r="D48" s="12">
        <v>900</v>
      </c>
      <c r="E48" s="12">
        <v>6</v>
      </c>
      <c r="F48" s="12">
        <v>17</v>
      </c>
      <c r="G48" s="36">
        <v>628</v>
      </c>
      <c r="H48" s="36">
        <v>917</v>
      </c>
      <c r="I48" s="12">
        <v>437</v>
      </c>
      <c r="J48" s="12">
        <v>607</v>
      </c>
      <c r="K48" s="12">
        <v>3</v>
      </c>
      <c r="L48" s="12">
        <v>30</v>
      </c>
      <c r="M48" s="36">
        <v>440</v>
      </c>
      <c r="N48" s="36">
        <v>637</v>
      </c>
      <c r="O48" s="12">
        <v>1059</v>
      </c>
      <c r="P48" s="12">
        <v>1507</v>
      </c>
      <c r="Q48" s="12">
        <v>9</v>
      </c>
      <c r="R48" s="12">
        <v>47</v>
      </c>
      <c r="S48" s="36">
        <v>1068</v>
      </c>
      <c r="T48" s="36">
        <v>1554</v>
      </c>
    </row>
    <row r="49" spans="1:20" ht="21" customHeight="1" x14ac:dyDescent="0.25">
      <c r="A49" s="25" t="s">
        <v>6</v>
      </c>
      <c r="B49" s="5">
        <v>3</v>
      </c>
      <c r="C49" s="2">
        <v>514</v>
      </c>
      <c r="D49" s="2">
        <v>773</v>
      </c>
      <c r="E49" s="2">
        <v>2</v>
      </c>
      <c r="F49" s="2">
        <v>6</v>
      </c>
      <c r="G49" s="36">
        <v>516</v>
      </c>
      <c r="H49" s="36">
        <v>779</v>
      </c>
      <c r="I49" s="2">
        <v>245</v>
      </c>
      <c r="J49" s="2">
        <v>364</v>
      </c>
      <c r="K49" s="2">
        <v>16</v>
      </c>
      <c r="L49" s="2">
        <v>38</v>
      </c>
      <c r="M49" s="36">
        <v>261</v>
      </c>
      <c r="N49" s="36">
        <v>402</v>
      </c>
      <c r="O49" s="2">
        <v>759</v>
      </c>
      <c r="P49" s="2">
        <v>1137</v>
      </c>
      <c r="Q49" s="2">
        <v>18</v>
      </c>
      <c r="R49" s="2">
        <v>44</v>
      </c>
      <c r="S49" s="36">
        <v>777</v>
      </c>
      <c r="T49" s="36">
        <v>1181</v>
      </c>
    </row>
    <row r="50" spans="1:20" ht="21" customHeight="1" x14ac:dyDescent="0.25">
      <c r="A50" s="26" t="s">
        <v>6</v>
      </c>
      <c r="B50" s="11">
        <v>4</v>
      </c>
      <c r="C50" s="12">
        <v>1130</v>
      </c>
      <c r="D50" s="12">
        <v>1960</v>
      </c>
      <c r="E50" s="12">
        <v>27</v>
      </c>
      <c r="F50" s="12">
        <v>48</v>
      </c>
      <c r="G50" s="36">
        <v>1157</v>
      </c>
      <c r="H50" s="36">
        <v>2008</v>
      </c>
      <c r="I50" s="12">
        <v>460</v>
      </c>
      <c r="J50" s="12">
        <v>743</v>
      </c>
      <c r="K50" s="12">
        <v>45</v>
      </c>
      <c r="L50" s="12">
        <v>94</v>
      </c>
      <c r="M50" s="36">
        <v>505</v>
      </c>
      <c r="N50" s="36">
        <v>837</v>
      </c>
      <c r="O50" s="12">
        <v>1590</v>
      </c>
      <c r="P50" s="12">
        <v>2703</v>
      </c>
      <c r="Q50" s="12">
        <v>72</v>
      </c>
      <c r="R50" s="12">
        <v>142</v>
      </c>
      <c r="S50" s="36">
        <v>1662</v>
      </c>
      <c r="T50" s="36">
        <v>2845</v>
      </c>
    </row>
    <row r="51" spans="1:20" ht="21" customHeight="1" x14ac:dyDescent="0.25">
      <c r="A51" s="25" t="s">
        <v>6</v>
      </c>
      <c r="B51" s="5">
        <v>5</v>
      </c>
      <c r="C51" s="2">
        <v>1082</v>
      </c>
      <c r="D51" s="2">
        <v>1956</v>
      </c>
      <c r="E51" s="2">
        <v>55</v>
      </c>
      <c r="F51" s="2">
        <v>113</v>
      </c>
      <c r="G51" s="36">
        <v>1137</v>
      </c>
      <c r="H51" s="36">
        <v>2069</v>
      </c>
      <c r="I51" s="2">
        <v>254</v>
      </c>
      <c r="J51" s="2">
        <v>384</v>
      </c>
      <c r="K51" s="2">
        <v>45</v>
      </c>
      <c r="L51" s="2">
        <v>73</v>
      </c>
      <c r="M51" s="36">
        <v>299</v>
      </c>
      <c r="N51" s="36">
        <v>457</v>
      </c>
      <c r="O51" s="2">
        <v>1336</v>
      </c>
      <c r="P51" s="2">
        <v>2340</v>
      </c>
      <c r="Q51" s="2">
        <v>100</v>
      </c>
      <c r="R51" s="2">
        <v>186</v>
      </c>
      <c r="S51" s="36">
        <v>1436</v>
      </c>
      <c r="T51" s="36">
        <v>2526</v>
      </c>
    </row>
    <row r="52" spans="1:20" ht="21" customHeight="1" x14ac:dyDescent="0.25">
      <c r="A52" s="26" t="s">
        <v>6</v>
      </c>
      <c r="B52" s="11">
        <v>6</v>
      </c>
      <c r="C52" s="12">
        <v>912</v>
      </c>
      <c r="D52" s="12">
        <v>1907</v>
      </c>
      <c r="E52" s="12">
        <v>77</v>
      </c>
      <c r="F52" s="12">
        <v>140</v>
      </c>
      <c r="G52" s="36">
        <v>989</v>
      </c>
      <c r="H52" s="36">
        <v>2047</v>
      </c>
      <c r="I52" s="12">
        <v>406</v>
      </c>
      <c r="J52" s="12">
        <v>752</v>
      </c>
      <c r="K52" s="12">
        <v>30</v>
      </c>
      <c r="L52" s="12">
        <v>92</v>
      </c>
      <c r="M52" s="36">
        <v>436</v>
      </c>
      <c r="N52" s="36">
        <v>844</v>
      </c>
      <c r="O52" s="12">
        <v>1318</v>
      </c>
      <c r="P52" s="12">
        <v>2659</v>
      </c>
      <c r="Q52" s="12">
        <v>107</v>
      </c>
      <c r="R52" s="12">
        <v>232</v>
      </c>
      <c r="S52" s="36">
        <v>1425</v>
      </c>
      <c r="T52" s="36">
        <v>2891</v>
      </c>
    </row>
    <row r="53" spans="1:20" ht="21" customHeight="1" x14ac:dyDescent="0.25">
      <c r="A53" s="25" t="s">
        <v>6</v>
      </c>
      <c r="B53" s="5">
        <v>7</v>
      </c>
      <c r="C53" s="2">
        <v>1652</v>
      </c>
      <c r="D53" s="2">
        <v>3979</v>
      </c>
      <c r="E53" s="2">
        <v>82</v>
      </c>
      <c r="F53" s="2">
        <v>164</v>
      </c>
      <c r="G53" s="36">
        <v>1734</v>
      </c>
      <c r="H53" s="36">
        <v>4143</v>
      </c>
      <c r="I53" s="2">
        <v>662</v>
      </c>
      <c r="J53" s="2">
        <v>1156</v>
      </c>
      <c r="K53" s="2">
        <v>51</v>
      </c>
      <c r="L53" s="2">
        <v>131</v>
      </c>
      <c r="M53" s="36">
        <v>713</v>
      </c>
      <c r="N53" s="36">
        <v>1287</v>
      </c>
      <c r="O53" s="2">
        <v>2314</v>
      </c>
      <c r="P53" s="2">
        <v>5135</v>
      </c>
      <c r="Q53" s="2">
        <v>133</v>
      </c>
      <c r="R53" s="2">
        <v>295</v>
      </c>
      <c r="S53" s="36">
        <v>2447</v>
      </c>
      <c r="T53" s="36">
        <v>5430</v>
      </c>
    </row>
    <row r="54" spans="1:20" ht="21" customHeight="1" x14ac:dyDescent="0.25">
      <c r="A54" s="26" t="s">
        <v>6</v>
      </c>
      <c r="B54" s="11">
        <v>8</v>
      </c>
      <c r="C54" s="12">
        <v>3398</v>
      </c>
      <c r="D54" s="12">
        <v>8016</v>
      </c>
      <c r="E54" s="12">
        <v>89</v>
      </c>
      <c r="F54" s="12">
        <v>143</v>
      </c>
      <c r="G54" s="36">
        <v>3487</v>
      </c>
      <c r="H54" s="36">
        <v>8159</v>
      </c>
      <c r="I54" s="12">
        <v>1526</v>
      </c>
      <c r="J54" s="12">
        <v>3042</v>
      </c>
      <c r="K54" s="12">
        <v>51</v>
      </c>
      <c r="L54" s="12">
        <v>103</v>
      </c>
      <c r="M54" s="36">
        <v>1577</v>
      </c>
      <c r="N54" s="36">
        <v>3145</v>
      </c>
      <c r="O54" s="12">
        <v>4924</v>
      </c>
      <c r="P54" s="12">
        <v>11058</v>
      </c>
      <c r="Q54" s="12">
        <v>140</v>
      </c>
      <c r="R54" s="12">
        <v>246</v>
      </c>
      <c r="S54" s="36">
        <v>5064</v>
      </c>
      <c r="T54" s="36">
        <v>11304</v>
      </c>
    </row>
    <row r="55" spans="1:20" ht="21" customHeight="1" x14ac:dyDescent="0.25">
      <c r="A55" s="25" t="s">
        <v>6</v>
      </c>
      <c r="B55" s="5">
        <v>9</v>
      </c>
      <c r="C55" s="2">
        <v>1512</v>
      </c>
      <c r="D55" s="2">
        <v>3178</v>
      </c>
      <c r="E55" s="2">
        <v>74</v>
      </c>
      <c r="F55" s="2">
        <v>156</v>
      </c>
      <c r="G55" s="36">
        <v>1586</v>
      </c>
      <c r="H55" s="36">
        <v>3334</v>
      </c>
      <c r="I55" s="2">
        <v>601</v>
      </c>
      <c r="J55" s="2">
        <v>939</v>
      </c>
      <c r="K55" s="2">
        <v>78</v>
      </c>
      <c r="L55" s="2">
        <v>125</v>
      </c>
      <c r="M55" s="36">
        <v>679</v>
      </c>
      <c r="N55" s="36">
        <v>1064</v>
      </c>
      <c r="O55" s="2">
        <v>2113</v>
      </c>
      <c r="P55" s="2">
        <v>4117</v>
      </c>
      <c r="Q55" s="2">
        <v>152</v>
      </c>
      <c r="R55" s="2">
        <v>281</v>
      </c>
      <c r="S55" s="36">
        <v>2265</v>
      </c>
      <c r="T55" s="36">
        <v>4398</v>
      </c>
    </row>
    <row r="56" spans="1:20" ht="21" customHeight="1" x14ac:dyDescent="0.25">
      <c r="A56" s="26" t="s">
        <v>6</v>
      </c>
      <c r="B56" s="11">
        <v>10</v>
      </c>
      <c r="C56" s="12">
        <v>2335</v>
      </c>
      <c r="D56" s="12">
        <v>3681</v>
      </c>
      <c r="E56" s="12">
        <v>23</v>
      </c>
      <c r="F56" s="12">
        <v>38</v>
      </c>
      <c r="G56" s="36">
        <v>2358</v>
      </c>
      <c r="H56" s="36">
        <v>3719</v>
      </c>
      <c r="I56" s="12">
        <v>1020</v>
      </c>
      <c r="J56" s="12">
        <v>1485</v>
      </c>
      <c r="K56" s="12">
        <v>56</v>
      </c>
      <c r="L56" s="12">
        <v>93</v>
      </c>
      <c r="M56" s="36">
        <v>1076</v>
      </c>
      <c r="N56" s="36">
        <v>1578</v>
      </c>
      <c r="O56" s="12">
        <v>3355</v>
      </c>
      <c r="P56" s="12">
        <v>5166</v>
      </c>
      <c r="Q56" s="12">
        <v>79</v>
      </c>
      <c r="R56" s="12">
        <v>131</v>
      </c>
      <c r="S56" s="36">
        <v>3434</v>
      </c>
      <c r="T56" s="36">
        <v>5297</v>
      </c>
    </row>
    <row r="57" spans="1:20" ht="21" customHeight="1" x14ac:dyDescent="0.25">
      <c r="A57" s="25" t="s">
        <v>6</v>
      </c>
      <c r="B57" s="5">
        <v>11</v>
      </c>
      <c r="C57" s="2">
        <v>670</v>
      </c>
      <c r="D57" s="2">
        <v>1000</v>
      </c>
      <c r="E57" s="2">
        <v>9</v>
      </c>
      <c r="F57" s="2">
        <v>16</v>
      </c>
      <c r="G57" s="36">
        <v>679</v>
      </c>
      <c r="H57" s="36">
        <v>1016</v>
      </c>
      <c r="I57" s="2">
        <v>313</v>
      </c>
      <c r="J57" s="2">
        <v>441</v>
      </c>
      <c r="K57" s="2">
        <v>17</v>
      </c>
      <c r="L57" s="2">
        <v>23</v>
      </c>
      <c r="M57" s="36">
        <v>330</v>
      </c>
      <c r="N57" s="36">
        <v>464</v>
      </c>
      <c r="O57" s="2">
        <v>983</v>
      </c>
      <c r="P57" s="2">
        <v>1441</v>
      </c>
      <c r="Q57" s="2">
        <v>26</v>
      </c>
      <c r="R57" s="2">
        <v>39</v>
      </c>
      <c r="S57" s="36">
        <v>1009</v>
      </c>
      <c r="T57" s="36">
        <v>1480</v>
      </c>
    </row>
    <row r="58" spans="1:20" ht="21" customHeight="1" thickBot="1" x14ac:dyDescent="0.3">
      <c r="A58" s="46" t="s">
        <v>6</v>
      </c>
      <c r="B58" s="47">
        <v>12</v>
      </c>
      <c r="C58" s="48">
        <v>602</v>
      </c>
      <c r="D58" s="48">
        <v>1168</v>
      </c>
      <c r="E58" s="48">
        <v>1</v>
      </c>
      <c r="F58" s="48">
        <v>1</v>
      </c>
      <c r="G58" s="49">
        <v>603</v>
      </c>
      <c r="H58" s="49">
        <v>1169</v>
      </c>
      <c r="I58" s="48">
        <v>377</v>
      </c>
      <c r="J58" s="48">
        <v>588</v>
      </c>
      <c r="K58" s="48">
        <v>8</v>
      </c>
      <c r="L58" s="48">
        <v>10</v>
      </c>
      <c r="M58" s="49">
        <v>385</v>
      </c>
      <c r="N58" s="49">
        <v>598</v>
      </c>
      <c r="O58" s="48">
        <v>979</v>
      </c>
      <c r="P58" s="48">
        <v>1756</v>
      </c>
      <c r="Q58" s="48">
        <v>9</v>
      </c>
      <c r="R58" s="48">
        <v>11</v>
      </c>
      <c r="S58" s="49">
        <v>988</v>
      </c>
      <c r="T58" s="49">
        <v>1767</v>
      </c>
    </row>
    <row r="59" spans="1:20" ht="21" customHeight="1" x14ac:dyDescent="0.25">
      <c r="A59" s="101" t="s">
        <v>11</v>
      </c>
      <c r="B59" s="101"/>
      <c r="C59" s="40">
        <f>SUM(C47:C58)</f>
        <v>14932</v>
      </c>
      <c r="D59" s="40">
        <f t="shared" ref="D59" si="7">SUM(D47:D58)</f>
        <v>29440</v>
      </c>
      <c r="E59" s="40">
        <f t="shared" ref="E59" si="8">SUM(E47:E58)</f>
        <v>445</v>
      </c>
      <c r="F59" s="40">
        <f t="shared" ref="F59" si="9">SUM(F47:F58)</f>
        <v>842</v>
      </c>
      <c r="G59" s="41">
        <f t="shared" ref="G59" si="10">SUM(G47:G58)</f>
        <v>15377</v>
      </c>
      <c r="H59" s="41">
        <f t="shared" ref="H59" si="11">SUM(H47:H58)</f>
        <v>30282</v>
      </c>
      <c r="I59" s="40">
        <f t="shared" ref="I59" si="12">SUM(I47:I58)</f>
        <v>6624</v>
      </c>
      <c r="J59" s="40">
        <f t="shared" ref="J59" si="13">SUM(J47:J58)</f>
        <v>11012</v>
      </c>
      <c r="K59" s="40">
        <f t="shared" ref="K59" si="14">SUM(K47:K58)</f>
        <v>406</v>
      </c>
      <c r="L59" s="40">
        <f t="shared" ref="L59" si="15">SUM(L47:L58)</f>
        <v>819</v>
      </c>
      <c r="M59" s="41">
        <f t="shared" ref="M59" si="16">SUM(M47:M58)</f>
        <v>7030</v>
      </c>
      <c r="N59" s="41">
        <f t="shared" ref="N59" si="17">SUM(N47:N58)</f>
        <v>11831</v>
      </c>
      <c r="O59" s="40">
        <f t="shared" ref="O59" si="18">SUM(O47:O58)</f>
        <v>21556</v>
      </c>
      <c r="P59" s="40">
        <f t="shared" ref="P59" si="19">SUM(P47:P58)</f>
        <v>40452</v>
      </c>
      <c r="Q59" s="40">
        <f t="shared" ref="Q59" si="20">SUM(Q47:Q58)</f>
        <v>851</v>
      </c>
      <c r="R59" s="40">
        <f t="shared" ref="R59" si="21">SUM(R47:R58)</f>
        <v>1661</v>
      </c>
      <c r="S59" s="41">
        <f t="shared" ref="S59" si="22">SUM(S47:S58)</f>
        <v>22407</v>
      </c>
      <c r="T59" s="41">
        <f t="shared" ref="T59" si="23">SUM(T47:T58)</f>
        <v>42113</v>
      </c>
    </row>
    <row r="60" spans="1:20" ht="21" customHeight="1" thickBot="1" x14ac:dyDescent="0.3">
      <c r="A60" s="100" t="s">
        <v>208</v>
      </c>
      <c r="B60" s="100"/>
      <c r="C60" s="20">
        <f>(C59-C73)/C73</f>
        <v>-0.16220613813611626</v>
      </c>
      <c r="D60" s="20">
        <f t="shared" ref="D60:T60" si="24">(D59-D73)/D73</f>
        <v>-0.11263827350272779</v>
      </c>
      <c r="E60" s="20">
        <f t="shared" si="24"/>
        <v>-0.21929824561403508</v>
      </c>
      <c r="F60" s="20">
        <f t="shared" si="24"/>
        <v>-0.18725868725868725</v>
      </c>
      <c r="G60" s="34">
        <f t="shared" si="24"/>
        <v>-0.16397542543358887</v>
      </c>
      <c r="H60" s="34">
        <f t="shared" si="24"/>
        <v>-0.11489784584806945</v>
      </c>
      <c r="I60" s="20">
        <f t="shared" si="24"/>
        <v>0.13037542662116042</v>
      </c>
      <c r="J60" s="20">
        <f t="shared" si="24"/>
        <v>0.10208166533226581</v>
      </c>
      <c r="K60" s="20">
        <f t="shared" si="24"/>
        <v>1.2937853107344632</v>
      </c>
      <c r="L60" s="20">
        <f t="shared" si="24"/>
        <v>1.1552631578947368</v>
      </c>
      <c r="M60" s="34">
        <f t="shared" si="24"/>
        <v>0.16448567169123737</v>
      </c>
      <c r="N60" s="34">
        <f t="shared" si="24"/>
        <v>0.14066718087157731</v>
      </c>
      <c r="O60" s="20">
        <f t="shared" si="24"/>
        <v>-8.9811257019803234E-2</v>
      </c>
      <c r="P60" s="20">
        <f t="shared" si="24"/>
        <v>-6.2938682851120017E-2</v>
      </c>
      <c r="Q60" s="20">
        <f t="shared" si="24"/>
        <v>0.13922356091030791</v>
      </c>
      <c r="R60" s="20">
        <f t="shared" si="24"/>
        <v>0.1730225988700565</v>
      </c>
      <c r="S60" s="34">
        <f t="shared" si="24"/>
        <v>-8.2808022922636101E-2</v>
      </c>
      <c r="T60" s="34">
        <f t="shared" si="24"/>
        <v>-5.5444656274531795E-2</v>
      </c>
    </row>
    <row r="61" spans="1:20" ht="21" customHeight="1" thickTop="1" x14ac:dyDescent="0.25">
      <c r="A61" s="3" t="s">
        <v>5</v>
      </c>
      <c r="B61" s="17">
        <v>1</v>
      </c>
      <c r="C61" s="18">
        <v>148</v>
      </c>
      <c r="D61" s="18">
        <v>267</v>
      </c>
      <c r="E61" s="18">
        <v>0</v>
      </c>
      <c r="F61" s="18">
        <v>0</v>
      </c>
      <c r="G61" s="37">
        <v>148</v>
      </c>
      <c r="H61" s="37">
        <v>267</v>
      </c>
      <c r="I61" s="18">
        <v>53</v>
      </c>
      <c r="J61" s="18">
        <v>170</v>
      </c>
      <c r="K61" s="18">
        <v>3</v>
      </c>
      <c r="L61" s="18">
        <v>7</v>
      </c>
      <c r="M61" s="37">
        <v>56</v>
      </c>
      <c r="N61" s="37">
        <v>177</v>
      </c>
      <c r="O61" s="18">
        <v>201</v>
      </c>
      <c r="P61" s="18">
        <v>437</v>
      </c>
      <c r="Q61" s="18">
        <v>3</v>
      </c>
      <c r="R61" s="18">
        <v>7</v>
      </c>
      <c r="S61" s="37">
        <v>204</v>
      </c>
      <c r="T61" s="37">
        <v>444</v>
      </c>
    </row>
    <row r="62" spans="1:20" ht="21" customHeight="1" x14ac:dyDescent="0.25">
      <c r="A62" s="26" t="s">
        <v>5</v>
      </c>
      <c r="B62" s="11">
        <v>2</v>
      </c>
      <c r="C62" s="12">
        <v>565</v>
      </c>
      <c r="D62" s="12">
        <v>953</v>
      </c>
      <c r="E62" s="12">
        <v>129</v>
      </c>
      <c r="F62" s="12">
        <v>258</v>
      </c>
      <c r="G62" s="36">
        <v>694</v>
      </c>
      <c r="H62" s="36">
        <v>1211</v>
      </c>
      <c r="I62" s="12">
        <v>59</v>
      </c>
      <c r="J62" s="12">
        <v>108</v>
      </c>
      <c r="K62" s="12">
        <v>0</v>
      </c>
      <c r="L62" s="12">
        <v>0</v>
      </c>
      <c r="M62" s="36">
        <v>59</v>
      </c>
      <c r="N62" s="36">
        <v>108</v>
      </c>
      <c r="O62" s="12">
        <v>624</v>
      </c>
      <c r="P62" s="12">
        <v>1061</v>
      </c>
      <c r="Q62" s="12">
        <v>129</v>
      </c>
      <c r="R62" s="12">
        <v>258</v>
      </c>
      <c r="S62" s="36">
        <v>753</v>
      </c>
      <c r="T62" s="36">
        <v>1319</v>
      </c>
    </row>
    <row r="63" spans="1:20" ht="21" customHeight="1" x14ac:dyDescent="0.25">
      <c r="A63" s="25" t="s">
        <v>5</v>
      </c>
      <c r="B63" s="5">
        <v>3</v>
      </c>
      <c r="C63" s="2">
        <v>312</v>
      </c>
      <c r="D63" s="2">
        <v>503</v>
      </c>
      <c r="E63" s="2">
        <v>0</v>
      </c>
      <c r="F63" s="2">
        <v>0</v>
      </c>
      <c r="G63" s="36">
        <v>312</v>
      </c>
      <c r="H63" s="36">
        <v>503</v>
      </c>
      <c r="I63" s="2">
        <v>11</v>
      </c>
      <c r="J63" s="2">
        <v>50</v>
      </c>
      <c r="K63" s="2">
        <v>1</v>
      </c>
      <c r="L63" s="2">
        <v>1</v>
      </c>
      <c r="M63" s="36">
        <v>12</v>
      </c>
      <c r="N63" s="36">
        <v>51</v>
      </c>
      <c r="O63" s="2">
        <v>323</v>
      </c>
      <c r="P63" s="2">
        <v>553</v>
      </c>
      <c r="Q63" s="2">
        <v>1</v>
      </c>
      <c r="R63" s="2">
        <v>1</v>
      </c>
      <c r="S63" s="36">
        <v>324</v>
      </c>
      <c r="T63" s="36">
        <v>554</v>
      </c>
    </row>
    <row r="64" spans="1:20" ht="21" customHeight="1" x14ac:dyDescent="0.25">
      <c r="A64" s="26" t="s">
        <v>5</v>
      </c>
      <c r="B64" s="11">
        <v>4</v>
      </c>
      <c r="C64" s="12">
        <v>209</v>
      </c>
      <c r="D64" s="12">
        <v>370</v>
      </c>
      <c r="E64" s="12">
        <v>2</v>
      </c>
      <c r="F64" s="12">
        <v>24</v>
      </c>
      <c r="G64" s="36">
        <v>211</v>
      </c>
      <c r="H64" s="36">
        <v>394</v>
      </c>
      <c r="I64" s="12">
        <v>12</v>
      </c>
      <c r="J64" s="12">
        <v>19</v>
      </c>
      <c r="K64" s="12">
        <v>0</v>
      </c>
      <c r="L64" s="12">
        <v>0</v>
      </c>
      <c r="M64" s="36">
        <v>12</v>
      </c>
      <c r="N64" s="36">
        <v>19</v>
      </c>
      <c r="O64" s="12">
        <v>221</v>
      </c>
      <c r="P64" s="12">
        <v>389</v>
      </c>
      <c r="Q64" s="12">
        <v>2</v>
      </c>
      <c r="R64" s="12">
        <v>24</v>
      </c>
      <c r="S64" s="36">
        <v>223</v>
      </c>
      <c r="T64" s="36">
        <v>413</v>
      </c>
    </row>
    <row r="65" spans="1:20" ht="21" customHeight="1" x14ac:dyDescent="0.25">
      <c r="A65" s="25" t="s">
        <v>5</v>
      </c>
      <c r="B65" s="5">
        <v>5</v>
      </c>
      <c r="C65" s="2">
        <v>698</v>
      </c>
      <c r="D65" s="2">
        <v>1287</v>
      </c>
      <c r="E65" s="2">
        <v>13</v>
      </c>
      <c r="F65" s="2">
        <v>32</v>
      </c>
      <c r="G65" s="36">
        <v>711</v>
      </c>
      <c r="H65" s="36">
        <v>1319</v>
      </c>
      <c r="I65" s="2">
        <v>160</v>
      </c>
      <c r="J65" s="2">
        <v>255</v>
      </c>
      <c r="K65" s="2">
        <v>2</v>
      </c>
      <c r="L65" s="2">
        <v>2</v>
      </c>
      <c r="M65" s="36">
        <v>162</v>
      </c>
      <c r="N65" s="36">
        <v>257</v>
      </c>
      <c r="O65" s="2">
        <v>858</v>
      </c>
      <c r="P65" s="2">
        <v>1542</v>
      </c>
      <c r="Q65" s="2">
        <v>15</v>
      </c>
      <c r="R65" s="2">
        <v>34</v>
      </c>
      <c r="S65" s="36">
        <v>873</v>
      </c>
      <c r="T65" s="36">
        <v>1576</v>
      </c>
    </row>
    <row r="66" spans="1:20" ht="21" customHeight="1" x14ac:dyDescent="0.25">
      <c r="A66" s="26" t="s">
        <v>5</v>
      </c>
      <c r="B66" s="11">
        <v>6</v>
      </c>
      <c r="C66" s="12">
        <v>1160</v>
      </c>
      <c r="D66" s="12">
        <v>2014</v>
      </c>
      <c r="E66" s="12">
        <v>30</v>
      </c>
      <c r="F66" s="12">
        <v>58</v>
      </c>
      <c r="G66" s="36">
        <v>1190</v>
      </c>
      <c r="H66" s="36">
        <v>2072</v>
      </c>
      <c r="I66" s="12">
        <v>322</v>
      </c>
      <c r="J66" s="12">
        <v>535</v>
      </c>
      <c r="K66" s="12">
        <v>6</v>
      </c>
      <c r="L66" s="12">
        <v>8</v>
      </c>
      <c r="M66" s="36">
        <v>328</v>
      </c>
      <c r="N66" s="36">
        <v>543</v>
      </c>
      <c r="O66" s="12">
        <v>1482</v>
      </c>
      <c r="P66" s="12">
        <v>2549</v>
      </c>
      <c r="Q66" s="12">
        <v>36</v>
      </c>
      <c r="R66" s="12">
        <v>66</v>
      </c>
      <c r="S66" s="36">
        <v>1518</v>
      </c>
      <c r="T66" s="36">
        <v>2615</v>
      </c>
    </row>
    <row r="67" spans="1:20" ht="21" customHeight="1" x14ac:dyDescent="0.25">
      <c r="A67" s="25" t="s">
        <v>5</v>
      </c>
      <c r="B67" s="5">
        <v>7</v>
      </c>
      <c r="C67" s="2">
        <v>2242</v>
      </c>
      <c r="D67" s="2">
        <v>3877</v>
      </c>
      <c r="E67" s="2">
        <v>60</v>
      </c>
      <c r="F67" s="2">
        <v>99</v>
      </c>
      <c r="G67" s="36">
        <v>2302</v>
      </c>
      <c r="H67" s="36">
        <v>3976</v>
      </c>
      <c r="I67" s="2">
        <v>823</v>
      </c>
      <c r="J67" s="2">
        <v>1399</v>
      </c>
      <c r="K67" s="2">
        <v>26</v>
      </c>
      <c r="L67" s="2">
        <v>48</v>
      </c>
      <c r="M67" s="36">
        <v>849</v>
      </c>
      <c r="N67" s="36">
        <v>1447</v>
      </c>
      <c r="O67" s="2">
        <v>3065</v>
      </c>
      <c r="P67" s="2">
        <v>5276</v>
      </c>
      <c r="Q67" s="2">
        <v>86</v>
      </c>
      <c r="R67" s="2">
        <v>147</v>
      </c>
      <c r="S67" s="36">
        <v>3151</v>
      </c>
      <c r="T67" s="36">
        <v>5423</v>
      </c>
    </row>
    <row r="68" spans="1:20" ht="21" customHeight="1" x14ac:dyDescent="0.25">
      <c r="A68" s="26" t="s">
        <v>5</v>
      </c>
      <c r="B68" s="11">
        <v>8</v>
      </c>
      <c r="C68" s="12">
        <v>5549</v>
      </c>
      <c r="D68" s="12">
        <v>12115</v>
      </c>
      <c r="E68" s="12">
        <v>163</v>
      </c>
      <c r="F68" s="12">
        <v>267</v>
      </c>
      <c r="G68" s="36">
        <v>5712</v>
      </c>
      <c r="H68" s="36">
        <v>12382</v>
      </c>
      <c r="I68" s="12">
        <v>1960</v>
      </c>
      <c r="J68" s="12">
        <v>3877</v>
      </c>
      <c r="K68" s="12">
        <v>68</v>
      </c>
      <c r="L68" s="12">
        <v>170</v>
      </c>
      <c r="M68" s="36">
        <v>2028</v>
      </c>
      <c r="N68" s="36">
        <v>4047</v>
      </c>
      <c r="O68" s="12">
        <v>7509</v>
      </c>
      <c r="P68" s="12">
        <v>15992</v>
      </c>
      <c r="Q68" s="12">
        <v>231</v>
      </c>
      <c r="R68" s="12">
        <v>437</v>
      </c>
      <c r="S68" s="36">
        <v>7740</v>
      </c>
      <c r="T68" s="36">
        <v>16429</v>
      </c>
    </row>
    <row r="69" spans="1:20" ht="21" customHeight="1" x14ac:dyDescent="0.25">
      <c r="A69" s="25" t="s">
        <v>5</v>
      </c>
      <c r="B69" s="5">
        <v>9</v>
      </c>
      <c r="C69" s="2">
        <v>1722</v>
      </c>
      <c r="D69" s="2">
        <v>3714</v>
      </c>
      <c r="E69" s="2">
        <v>91</v>
      </c>
      <c r="F69" s="2">
        <v>149</v>
      </c>
      <c r="G69" s="36">
        <v>1813</v>
      </c>
      <c r="H69" s="36">
        <v>3863</v>
      </c>
      <c r="I69" s="2">
        <v>684</v>
      </c>
      <c r="J69" s="2">
        <v>1090</v>
      </c>
      <c r="K69" s="2">
        <v>50</v>
      </c>
      <c r="L69" s="2">
        <v>109</v>
      </c>
      <c r="M69" s="36">
        <v>734</v>
      </c>
      <c r="N69" s="36">
        <v>1199</v>
      </c>
      <c r="O69" s="2">
        <v>2406</v>
      </c>
      <c r="P69" s="2">
        <v>4804</v>
      </c>
      <c r="Q69" s="2">
        <v>141</v>
      </c>
      <c r="R69" s="2">
        <v>258</v>
      </c>
      <c r="S69" s="36">
        <v>2547</v>
      </c>
      <c r="T69" s="36">
        <v>5062</v>
      </c>
    </row>
    <row r="70" spans="1:20" ht="21" customHeight="1" x14ac:dyDescent="0.25">
      <c r="A70" s="26" t="s">
        <v>5</v>
      </c>
      <c r="B70" s="11">
        <v>10</v>
      </c>
      <c r="C70" s="12">
        <v>2767</v>
      </c>
      <c r="D70" s="12">
        <v>4211</v>
      </c>
      <c r="E70" s="12">
        <v>46</v>
      </c>
      <c r="F70" s="12">
        <v>87</v>
      </c>
      <c r="G70" s="36">
        <v>2813</v>
      </c>
      <c r="H70" s="36">
        <v>4298</v>
      </c>
      <c r="I70" s="12">
        <v>975</v>
      </c>
      <c r="J70" s="12">
        <v>1379</v>
      </c>
      <c r="K70" s="12">
        <v>16</v>
      </c>
      <c r="L70" s="12">
        <v>25</v>
      </c>
      <c r="M70" s="36">
        <v>991</v>
      </c>
      <c r="N70" s="36">
        <v>1404</v>
      </c>
      <c r="O70" s="12">
        <v>3742</v>
      </c>
      <c r="P70" s="12">
        <v>5590</v>
      </c>
      <c r="Q70" s="12">
        <v>62</v>
      </c>
      <c r="R70" s="12">
        <v>112</v>
      </c>
      <c r="S70" s="36">
        <v>3804</v>
      </c>
      <c r="T70" s="36">
        <v>5702</v>
      </c>
    </row>
    <row r="71" spans="1:20" ht="21" customHeight="1" x14ac:dyDescent="0.25">
      <c r="A71" s="25" t="s">
        <v>5</v>
      </c>
      <c r="B71" s="5">
        <v>11</v>
      </c>
      <c r="C71" s="2">
        <v>1418</v>
      </c>
      <c r="D71" s="2">
        <v>2321</v>
      </c>
      <c r="E71" s="2">
        <v>24</v>
      </c>
      <c r="F71" s="2">
        <v>37</v>
      </c>
      <c r="G71" s="36">
        <v>1442</v>
      </c>
      <c r="H71" s="36">
        <v>2358</v>
      </c>
      <c r="I71" s="2">
        <v>505</v>
      </c>
      <c r="J71" s="2">
        <v>696</v>
      </c>
      <c r="K71" s="2">
        <v>3</v>
      </c>
      <c r="L71" s="2">
        <v>6</v>
      </c>
      <c r="M71" s="36">
        <v>508</v>
      </c>
      <c r="N71" s="36">
        <v>702</v>
      </c>
      <c r="O71" s="2">
        <v>1923</v>
      </c>
      <c r="P71" s="2">
        <v>3017</v>
      </c>
      <c r="Q71" s="2">
        <v>27</v>
      </c>
      <c r="R71" s="2">
        <v>43</v>
      </c>
      <c r="S71" s="36">
        <v>1950</v>
      </c>
      <c r="T71" s="36">
        <v>3060</v>
      </c>
    </row>
    <row r="72" spans="1:20" ht="21" customHeight="1" thickBot="1" x14ac:dyDescent="0.3">
      <c r="A72" s="46" t="s">
        <v>5</v>
      </c>
      <c r="B72" s="47">
        <v>12</v>
      </c>
      <c r="C72" s="48">
        <v>1033</v>
      </c>
      <c r="D72" s="48">
        <v>1545</v>
      </c>
      <c r="E72" s="48">
        <v>12</v>
      </c>
      <c r="F72" s="48">
        <v>25</v>
      </c>
      <c r="G72" s="49">
        <v>1045</v>
      </c>
      <c r="H72" s="49">
        <v>1570</v>
      </c>
      <c r="I72" s="48">
        <v>296</v>
      </c>
      <c r="J72" s="48">
        <v>414</v>
      </c>
      <c r="K72" s="48">
        <v>2</v>
      </c>
      <c r="L72" s="48">
        <v>4</v>
      </c>
      <c r="M72" s="49">
        <v>298</v>
      </c>
      <c r="N72" s="49">
        <v>418</v>
      </c>
      <c r="O72" s="48">
        <v>1329</v>
      </c>
      <c r="P72" s="48">
        <v>1959</v>
      </c>
      <c r="Q72" s="48">
        <v>14</v>
      </c>
      <c r="R72" s="48">
        <v>29</v>
      </c>
      <c r="S72" s="49">
        <v>1343</v>
      </c>
      <c r="T72" s="49">
        <v>1988</v>
      </c>
    </row>
    <row r="73" spans="1:20" ht="21" customHeight="1" x14ac:dyDescent="0.25">
      <c r="A73" s="101" t="s">
        <v>10</v>
      </c>
      <c r="B73" s="101"/>
      <c r="C73" s="40">
        <f>SUM(C61:C72)</f>
        <v>17823</v>
      </c>
      <c r="D73" s="40">
        <f t="shared" ref="D73" si="25">SUM(D61:D72)</f>
        <v>33177</v>
      </c>
      <c r="E73" s="40">
        <f t="shared" ref="E73" si="26">SUM(E61:E72)</f>
        <v>570</v>
      </c>
      <c r="F73" s="40">
        <f t="shared" ref="F73" si="27">SUM(F61:F72)</f>
        <v>1036</v>
      </c>
      <c r="G73" s="41">
        <f t="shared" ref="G73" si="28">SUM(G61:G72)</f>
        <v>18393</v>
      </c>
      <c r="H73" s="41">
        <f t="shared" ref="H73" si="29">SUM(H61:H72)</f>
        <v>34213</v>
      </c>
      <c r="I73" s="40">
        <f t="shared" ref="I73" si="30">SUM(I61:I72)</f>
        <v>5860</v>
      </c>
      <c r="J73" s="40">
        <f t="shared" ref="J73" si="31">SUM(J61:J72)</f>
        <v>9992</v>
      </c>
      <c r="K73" s="40">
        <f t="shared" ref="K73" si="32">SUM(K61:K72)</f>
        <v>177</v>
      </c>
      <c r="L73" s="40">
        <f t="shared" ref="L73" si="33">SUM(L61:L72)</f>
        <v>380</v>
      </c>
      <c r="M73" s="41">
        <f t="shared" ref="M73" si="34">SUM(M61:M72)</f>
        <v>6037</v>
      </c>
      <c r="N73" s="41">
        <f t="shared" ref="N73" si="35">SUM(N61:N72)</f>
        <v>10372</v>
      </c>
      <c r="O73" s="40">
        <f t="shared" ref="O73" si="36">SUM(O61:O72)</f>
        <v>23683</v>
      </c>
      <c r="P73" s="40">
        <f t="shared" ref="P73" si="37">SUM(P61:P72)</f>
        <v>43169</v>
      </c>
      <c r="Q73" s="40">
        <f t="shared" ref="Q73" si="38">SUM(Q61:Q72)</f>
        <v>747</v>
      </c>
      <c r="R73" s="40">
        <f t="shared" ref="R73" si="39">SUM(R61:R72)</f>
        <v>1416</v>
      </c>
      <c r="S73" s="41">
        <f t="shared" ref="S73" si="40">SUM(S61:S72)</f>
        <v>24430</v>
      </c>
      <c r="T73" s="41">
        <f t="shared" ref="T73" si="41">SUM(T61:T72)</f>
        <v>44585</v>
      </c>
    </row>
    <row r="74" spans="1:20" ht="21" customHeight="1" thickBot="1" x14ac:dyDescent="0.3">
      <c r="A74" s="100" t="s">
        <v>209</v>
      </c>
      <c r="B74" s="100"/>
      <c r="C74" s="20">
        <f>(C73-C87)/C87</f>
        <v>0.33276003888431915</v>
      </c>
      <c r="D74" s="20">
        <f t="shared" ref="D74:T74" si="42">(D73-D87)/D87</f>
        <v>0.2530498168221475</v>
      </c>
      <c r="E74" s="20">
        <f t="shared" si="42"/>
        <v>0.92567567567567566</v>
      </c>
      <c r="F74" s="20">
        <f t="shared" si="42"/>
        <v>0.29177057356608477</v>
      </c>
      <c r="G74" s="34">
        <f t="shared" si="42"/>
        <v>0.34559953178725583</v>
      </c>
      <c r="H74" s="34">
        <f t="shared" si="42"/>
        <v>0.25418820337988929</v>
      </c>
      <c r="I74" s="20">
        <f t="shared" si="42"/>
        <v>0.33942857142857141</v>
      </c>
      <c r="J74" s="20">
        <f t="shared" si="42"/>
        <v>0.22842389968035406</v>
      </c>
      <c r="K74" s="20">
        <f t="shared" si="42"/>
        <v>1.2124999999999999</v>
      </c>
      <c r="L74" s="20">
        <f t="shared" si="42"/>
        <v>1.2891566265060241</v>
      </c>
      <c r="M74" s="34">
        <f t="shared" si="42"/>
        <v>0.35510662177328844</v>
      </c>
      <c r="N74" s="34">
        <f t="shared" si="42"/>
        <v>0.24963855421686748</v>
      </c>
      <c r="O74" s="20">
        <f t="shared" si="42"/>
        <v>0.33440387649312597</v>
      </c>
      <c r="P74" s="20">
        <f t="shared" si="42"/>
        <v>0.24726243101904019</v>
      </c>
      <c r="Q74" s="20">
        <f t="shared" si="42"/>
        <v>0.98670212765957444</v>
      </c>
      <c r="R74" s="20">
        <f t="shared" si="42"/>
        <v>0.46280991735537191</v>
      </c>
      <c r="S74" s="34">
        <f t="shared" si="42"/>
        <v>0.34793643787243433</v>
      </c>
      <c r="T74" s="34">
        <f t="shared" si="42"/>
        <v>0.25312684448691641</v>
      </c>
    </row>
    <row r="75" spans="1:20" ht="21" customHeight="1" thickTop="1" x14ac:dyDescent="0.25">
      <c r="A75" s="3" t="s">
        <v>4</v>
      </c>
      <c r="B75" s="17">
        <v>1</v>
      </c>
      <c r="C75" s="18">
        <v>674</v>
      </c>
      <c r="D75" s="18">
        <v>1484</v>
      </c>
      <c r="E75" s="18">
        <v>10</v>
      </c>
      <c r="F75" s="18">
        <v>20</v>
      </c>
      <c r="G75" s="37">
        <v>684</v>
      </c>
      <c r="H75" s="37">
        <v>1504</v>
      </c>
      <c r="I75" s="18">
        <v>198</v>
      </c>
      <c r="J75" s="18">
        <v>382</v>
      </c>
      <c r="K75" s="18">
        <v>1</v>
      </c>
      <c r="L75" s="18">
        <v>4</v>
      </c>
      <c r="M75" s="37">
        <v>199</v>
      </c>
      <c r="N75" s="37">
        <v>386</v>
      </c>
      <c r="O75" s="18">
        <v>872</v>
      </c>
      <c r="P75" s="18">
        <v>1866</v>
      </c>
      <c r="Q75" s="18">
        <v>11</v>
      </c>
      <c r="R75" s="18">
        <v>24</v>
      </c>
      <c r="S75" s="37">
        <v>883</v>
      </c>
      <c r="T75" s="37">
        <v>1890</v>
      </c>
    </row>
    <row r="76" spans="1:20" ht="21" customHeight="1" x14ac:dyDescent="0.25">
      <c r="A76" s="26" t="s">
        <v>4</v>
      </c>
      <c r="B76" s="11">
        <v>2</v>
      </c>
      <c r="C76" s="12">
        <v>485</v>
      </c>
      <c r="D76" s="12">
        <v>821</v>
      </c>
      <c r="E76" s="12">
        <v>29</v>
      </c>
      <c r="F76" s="12">
        <v>140</v>
      </c>
      <c r="G76" s="36">
        <v>514</v>
      </c>
      <c r="H76" s="36">
        <v>961</v>
      </c>
      <c r="I76" s="12">
        <v>203</v>
      </c>
      <c r="J76" s="12">
        <v>305</v>
      </c>
      <c r="K76" s="12">
        <v>11</v>
      </c>
      <c r="L76" s="12">
        <v>28</v>
      </c>
      <c r="M76" s="36">
        <v>214</v>
      </c>
      <c r="N76" s="36">
        <v>333</v>
      </c>
      <c r="O76" s="12">
        <v>688</v>
      </c>
      <c r="P76" s="12">
        <v>1126</v>
      </c>
      <c r="Q76" s="12">
        <v>40</v>
      </c>
      <c r="R76" s="12">
        <v>168</v>
      </c>
      <c r="S76" s="36">
        <v>728</v>
      </c>
      <c r="T76" s="36">
        <v>1294</v>
      </c>
    </row>
    <row r="77" spans="1:20" ht="21" customHeight="1" x14ac:dyDescent="0.25">
      <c r="A77" s="25" t="s">
        <v>4</v>
      </c>
      <c r="B77" s="5">
        <v>3</v>
      </c>
      <c r="C77" s="2">
        <v>135</v>
      </c>
      <c r="D77" s="2">
        <v>372</v>
      </c>
      <c r="E77" s="2">
        <v>0</v>
      </c>
      <c r="F77" s="2">
        <v>0</v>
      </c>
      <c r="G77" s="36">
        <v>135</v>
      </c>
      <c r="H77" s="36">
        <v>372</v>
      </c>
      <c r="I77" s="2">
        <v>22</v>
      </c>
      <c r="J77" s="2">
        <v>26</v>
      </c>
      <c r="K77" s="2">
        <v>0</v>
      </c>
      <c r="L77" s="2">
        <v>0</v>
      </c>
      <c r="M77" s="36">
        <v>22</v>
      </c>
      <c r="N77" s="36">
        <v>26</v>
      </c>
      <c r="O77" s="2">
        <v>157</v>
      </c>
      <c r="P77" s="2">
        <v>398</v>
      </c>
      <c r="Q77" s="2">
        <v>0</v>
      </c>
      <c r="R77" s="2">
        <v>0</v>
      </c>
      <c r="S77" s="36">
        <v>157</v>
      </c>
      <c r="T77" s="36">
        <v>398</v>
      </c>
    </row>
    <row r="78" spans="1:20" ht="21" customHeight="1" x14ac:dyDescent="0.25">
      <c r="A78" s="26" t="s">
        <v>4</v>
      </c>
      <c r="B78" s="11">
        <v>4</v>
      </c>
      <c r="C78" s="12">
        <v>1</v>
      </c>
      <c r="D78" s="12">
        <v>1</v>
      </c>
      <c r="E78" s="12">
        <v>0</v>
      </c>
      <c r="F78" s="12">
        <v>0</v>
      </c>
      <c r="G78" s="36">
        <v>1</v>
      </c>
      <c r="H78" s="36">
        <v>1</v>
      </c>
      <c r="I78" s="12">
        <v>0</v>
      </c>
      <c r="J78" s="12">
        <v>0</v>
      </c>
      <c r="K78" s="12">
        <v>0</v>
      </c>
      <c r="L78" s="12">
        <v>0</v>
      </c>
      <c r="M78" s="36">
        <v>0</v>
      </c>
      <c r="N78" s="36">
        <v>0</v>
      </c>
      <c r="O78" s="12">
        <v>1</v>
      </c>
      <c r="P78" s="12">
        <v>1</v>
      </c>
      <c r="Q78" s="12">
        <v>0</v>
      </c>
      <c r="R78" s="12">
        <v>0</v>
      </c>
      <c r="S78" s="36">
        <v>1</v>
      </c>
      <c r="T78" s="36">
        <v>1</v>
      </c>
    </row>
    <row r="79" spans="1:20" ht="21" customHeight="1" x14ac:dyDescent="0.25">
      <c r="A79" s="25" t="s">
        <v>4</v>
      </c>
      <c r="B79" s="5">
        <v>5</v>
      </c>
      <c r="C79" s="2">
        <v>86</v>
      </c>
      <c r="D79" s="2">
        <v>212</v>
      </c>
      <c r="E79" s="2">
        <v>2</v>
      </c>
      <c r="F79" s="2">
        <v>6</v>
      </c>
      <c r="G79" s="36">
        <v>88</v>
      </c>
      <c r="H79" s="36">
        <v>218</v>
      </c>
      <c r="I79" s="2">
        <v>12</v>
      </c>
      <c r="J79" s="2">
        <v>18</v>
      </c>
      <c r="K79" s="2">
        <v>0</v>
      </c>
      <c r="L79" s="2">
        <v>0</v>
      </c>
      <c r="M79" s="36">
        <v>12</v>
      </c>
      <c r="N79" s="36">
        <v>18</v>
      </c>
      <c r="O79" s="2">
        <v>98</v>
      </c>
      <c r="P79" s="2">
        <v>230</v>
      </c>
      <c r="Q79" s="2">
        <v>2</v>
      </c>
      <c r="R79" s="2">
        <v>6</v>
      </c>
      <c r="S79" s="36">
        <v>100</v>
      </c>
      <c r="T79" s="36">
        <v>236</v>
      </c>
    </row>
    <row r="80" spans="1:20" ht="21" customHeight="1" x14ac:dyDescent="0.25">
      <c r="A80" s="26" t="s">
        <v>4</v>
      </c>
      <c r="B80" s="11">
        <v>6</v>
      </c>
      <c r="C80" s="12">
        <v>472</v>
      </c>
      <c r="D80" s="12">
        <v>686</v>
      </c>
      <c r="E80" s="12">
        <v>18</v>
      </c>
      <c r="F80" s="12">
        <v>30</v>
      </c>
      <c r="G80" s="36">
        <v>490</v>
      </c>
      <c r="H80" s="36">
        <v>716</v>
      </c>
      <c r="I80" s="12">
        <v>324</v>
      </c>
      <c r="J80" s="12">
        <v>480</v>
      </c>
      <c r="K80" s="12">
        <v>4</v>
      </c>
      <c r="L80" s="12">
        <v>4</v>
      </c>
      <c r="M80" s="36">
        <v>328</v>
      </c>
      <c r="N80" s="36">
        <v>484</v>
      </c>
      <c r="O80" s="12">
        <v>796</v>
      </c>
      <c r="P80" s="12">
        <v>1166</v>
      </c>
      <c r="Q80" s="12">
        <v>22</v>
      </c>
      <c r="R80" s="12">
        <v>34</v>
      </c>
      <c r="S80" s="36">
        <v>818</v>
      </c>
      <c r="T80" s="36">
        <v>1200</v>
      </c>
    </row>
    <row r="81" spans="1:20" ht="21" customHeight="1" x14ac:dyDescent="0.25">
      <c r="A81" s="25" t="s">
        <v>4</v>
      </c>
      <c r="B81" s="5">
        <v>7</v>
      </c>
      <c r="C81" s="2">
        <v>1444</v>
      </c>
      <c r="D81" s="2">
        <v>2883</v>
      </c>
      <c r="E81" s="2">
        <v>51</v>
      </c>
      <c r="F81" s="2">
        <v>95</v>
      </c>
      <c r="G81" s="36">
        <v>1495</v>
      </c>
      <c r="H81" s="36">
        <v>2978</v>
      </c>
      <c r="I81" s="2">
        <v>730</v>
      </c>
      <c r="J81" s="2">
        <v>1302</v>
      </c>
      <c r="K81" s="2">
        <v>14</v>
      </c>
      <c r="L81" s="2">
        <v>28</v>
      </c>
      <c r="M81" s="36">
        <v>744</v>
      </c>
      <c r="N81" s="36">
        <v>1330</v>
      </c>
      <c r="O81" s="2">
        <v>2174</v>
      </c>
      <c r="P81" s="2">
        <v>4185</v>
      </c>
      <c r="Q81" s="2">
        <v>65</v>
      </c>
      <c r="R81" s="2">
        <v>123</v>
      </c>
      <c r="S81" s="36">
        <v>2239</v>
      </c>
      <c r="T81" s="36">
        <v>4308</v>
      </c>
    </row>
    <row r="82" spans="1:20" ht="21" customHeight="1" x14ac:dyDescent="0.25">
      <c r="A82" s="26" t="s">
        <v>4</v>
      </c>
      <c r="B82" s="11">
        <v>8</v>
      </c>
      <c r="C82" s="12">
        <v>5149</v>
      </c>
      <c r="D82" s="12">
        <v>10674</v>
      </c>
      <c r="E82" s="12">
        <v>66</v>
      </c>
      <c r="F82" s="12">
        <v>115</v>
      </c>
      <c r="G82" s="36">
        <v>5215</v>
      </c>
      <c r="H82" s="36">
        <v>10789</v>
      </c>
      <c r="I82" s="12">
        <v>1742</v>
      </c>
      <c r="J82" s="12">
        <v>3728</v>
      </c>
      <c r="K82" s="12">
        <v>16</v>
      </c>
      <c r="L82" s="12">
        <v>39</v>
      </c>
      <c r="M82" s="36">
        <v>1758</v>
      </c>
      <c r="N82" s="36">
        <v>3767</v>
      </c>
      <c r="O82" s="12">
        <v>6891</v>
      </c>
      <c r="P82" s="12">
        <v>14402</v>
      </c>
      <c r="Q82" s="12">
        <v>82</v>
      </c>
      <c r="R82" s="12">
        <v>154</v>
      </c>
      <c r="S82" s="36">
        <v>6973</v>
      </c>
      <c r="T82" s="36">
        <v>14556</v>
      </c>
    </row>
    <row r="83" spans="1:20" ht="21" customHeight="1" x14ac:dyDescent="0.25">
      <c r="A83" s="25" t="s">
        <v>4</v>
      </c>
      <c r="B83" s="5">
        <v>9</v>
      </c>
      <c r="C83" s="2">
        <v>1985</v>
      </c>
      <c r="D83" s="2">
        <v>4316</v>
      </c>
      <c r="E83" s="2">
        <v>41</v>
      </c>
      <c r="F83" s="2">
        <v>56</v>
      </c>
      <c r="G83" s="36">
        <v>2026</v>
      </c>
      <c r="H83" s="36">
        <v>4372</v>
      </c>
      <c r="I83" s="2">
        <v>490</v>
      </c>
      <c r="J83" s="2">
        <v>882</v>
      </c>
      <c r="K83" s="2">
        <v>10</v>
      </c>
      <c r="L83" s="2">
        <v>19</v>
      </c>
      <c r="M83" s="36">
        <v>500</v>
      </c>
      <c r="N83" s="36">
        <v>901</v>
      </c>
      <c r="O83" s="2">
        <v>2475</v>
      </c>
      <c r="P83" s="2">
        <v>5198</v>
      </c>
      <c r="Q83" s="2">
        <v>51</v>
      </c>
      <c r="R83" s="2">
        <v>75</v>
      </c>
      <c r="S83" s="36">
        <v>2526</v>
      </c>
      <c r="T83" s="36">
        <v>5273</v>
      </c>
    </row>
    <row r="84" spans="1:20" ht="21" customHeight="1" x14ac:dyDescent="0.25">
      <c r="A84" s="26" t="s">
        <v>4</v>
      </c>
      <c r="B84" s="11">
        <v>10</v>
      </c>
      <c r="C84" s="12">
        <v>2396</v>
      </c>
      <c r="D84" s="12">
        <v>3696</v>
      </c>
      <c r="E84" s="12">
        <v>79</v>
      </c>
      <c r="F84" s="12">
        <v>208</v>
      </c>
      <c r="G84" s="36">
        <v>2475</v>
      </c>
      <c r="H84" s="36">
        <v>3904</v>
      </c>
      <c r="I84" s="12">
        <v>618</v>
      </c>
      <c r="J84" s="12">
        <v>884</v>
      </c>
      <c r="K84" s="12">
        <v>24</v>
      </c>
      <c r="L84" s="12">
        <v>44</v>
      </c>
      <c r="M84" s="36">
        <v>642</v>
      </c>
      <c r="N84" s="36">
        <v>928</v>
      </c>
      <c r="O84" s="12">
        <v>3014</v>
      </c>
      <c r="P84" s="12">
        <v>4580</v>
      </c>
      <c r="Q84" s="12">
        <v>103</v>
      </c>
      <c r="R84" s="12">
        <v>252</v>
      </c>
      <c r="S84" s="36">
        <v>3117</v>
      </c>
      <c r="T84" s="36">
        <v>4832</v>
      </c>
    </row>
    <row r="85" spans="1:20" ht="21" customHeight="1" x14ac:dyDescent="0.25">
      <c r="A85" s="25" t="s">
        <v>4</v>
      </c>
      <c r="B85" s="5">
        <v>11</v>
      </c>
      <c r="C85" s="2">
        <v>275</v>
      </c>
      <c r="D85" s="2">
        <v>808</v>
      </c>
      <c r="E85" s="2">
        <v>0</v>
      </c>
      <c r="F85" s="2">
        <v>132</v>
      </c>
      <c r="G85" s="36">
        <v>275</v>
      </c>
      <c r="H85" s="36">
        <v>940</v>
      </c>
      <c r="I85" s="2">
        <v>29</v>
      </c>
      <c r="J85" s="2">
        <v>84</v>
      </c>
      <c r="K85" s="2">
        <v>0</v>
      </c>
      <c r="L85" s="2">
        <v>0</v>
      </c>
      <c r="M85" s="36">
        <v>29</v>
      </c>
      <c r="N85" s="36">
        <v>84</v>
      </c>
      <c r="O85" s="2">
        <v>304</v>
      </c>
      <c r="P85" s="2">
        <v>892</v>
      </c>
      <c r="Q85" s="2">
        <v>0</v>
      </c>
      <c r="R85" s="2">
        <v>132</v>
      </c>
      <c r="S85" s="36">
        <v>304</v>
      </c>
      <c r="T85" s="36">
        <v>1024</v>
      </c>
    </row>
    <row r="86" spans="1:20" ht="21" customHeight="1" thickBot="1" x14ac:dyDescent="0.3">
      <c r="A86" s="46" t="s">
        <v>4</v>
      </c>
      <c r="B86" s="47">
        <v>12</v>
      </c>
      <c r="C86" s="48">
        <v>271</v>
      </c>
      <c r="D86" s="48">
        <v>524</v>
      </c>
      <c r="E86" s="48">
        <v>0</v>
      </c>
      <c r="F86" s="48">
        <v>0</v>
      </c>
      <c r="G86" s="49">
        <v>271</v>
      </c>
      <c r="H86" s="49">
        <v>524</v>
      </c>
      <c r="I86" s="48">
        <v>7</v>
      </c>
      <c r="J86" s="48">
        <v>43</v>
      </c>
      <c r="K86" s="48">
        <v>0</v>
      </c>
      <c r="L86" s="48">
        <v>0</v>
      </c>
      <c r="M86" s="49">
        <v>7</v>
      </c>
      <c r="N86" s="49">
        <v>43</v>
      </c>
      <c r="O86" s="48">
        <v>278</v>
      </c>
      <c r="P86" s="48">
        <v>567</v>
      </c>
      <c r="Q86" s="48">
        <v>0</v>
      </c>
      <c r="R86" s="48">
        <v>0</v>
      </c>
      <c r="S86" s="49">
        <v>278</v>
      </c>
      <c r="T86" s="49">
        <v>567</v>
      </c>
    </row>
    <row r="87" spans="1:20" ht="21" customHeight="1" x14ac:dyDescent="0.25">
      <c r="A87" s="101" t="s">
        <v>9</v>
      </c>
      <c r="B87" s="101"/>
      <c r="C87" s="40">
        <f>SUM(C75:C86)</f>
        <v>13373</v>
      </c>
      <c r="D87" s="40">
        <f t="shared" ref="D87" si="43">SUM(D75:D86)</f>
        <v>26477</v>
      </c>
      <c r="E87" s="40">
        <f t="shared" ref="E87" si="44">SUM(E75:E86)</f>
        <v>296</v>
      </c>
      <c r="F87" s="40">
        <f t="shared" ref="F87" si="45">SUM(F75:F86)</f>
        <v>802</v>
      </c>
      <c r="G87" s="41">
        <f t="shared" ref="G87" si="46">SUM(G75:G86)</f>
        <v>13669</v>
      </c>
      <c r="H87" s="41">
        <f t="shared" ref="H87" si="47">SUM(H75:H86)</f>
        <v>27279</v>
      </c>
      <c r="I87" s="40">
        <f t="shared" ref="I87" si="48">SUM(I75:I86)</f>
        <v>4375</v>
      </c>
      <c r="J87" s="40">
        <f t="shared" ref="J87" si="49">SUM(J75:J86)</f>
        <v>8134</v>
      </c>
      <c r="K87" s="40">
        <f t="shared" ref="K87" si="50">SUM(K75:K86)</f>
        <v>80</v>
      </c>
      <c r="L87" s="40">
        <f t="shared" ref="L87" si="51">SUM(L75:L86)</f>
        <v>166</v>
      </c>
      <c r="M87" s="41">
        <f t="shared" ref="M87" si="52">SUM(M75:M86)</f>
        <v>4455</v>
      </c>
      <c r="N87" s="41">
        <f t="shared" ref="N87" si="53">SUM(N75:N86)</f>
        <v>8300</v>
      </c>
      <c r="O87" s="40">
        <f t="shared" ref="O87" si="54">SUM(O75:O86)</f>
        <v>17748</v>
      </c>
      <c r="P87" s="40">
        <f t="shared" ref="P87" si="55">SUM(P75:P86)</f>
        <v>34611</v>
      </c>
      <c r="Q87" s="40">
        <f t="shared" ref="Q87" si="56">SUM(Q75:Q86)</f>
        <v>376</v>
      </c>
      <c r="R87" s="40">
        <f t="shared" ref="R87" si="57">SUM(R75:R86)</f>
        <v>968</v>
      </c>
      <c r="S87" s="41">
        <f t="shared" ref="S87" si="58">SUM(S75:S86)</f>
        <v>18124</v>
      </c>
      <c r="T87" s="41">
        <f t="shared" ref="T87" si="59">SUM(T75:T86)</f>
        <v>35579</v>
      </c>
    </row>
    <row r="88" spans="1:20" ht="21" customHeight="1" thickBot="1" x14ac:dyDescent="0.3">
      <c r="A88" s="100" t="s">
        <v>210</v>
      </c>
      <c r="B88" s="100"/>
      <c r="C88" s="20">
        <f>(C87-C101)/C101</f>
        <v>-0.60263267367920603</v>
      </c>
      <c r="D88" s="20">
        <f t="shared" ref="D88:T88" si="60">(D87-D101)/D101</f>
        <v>-0.67144824847680151</v>
      </c>
      <c r="E88" s="20">
        <f t="shared" si="60"/>
        <v>-0.70576540755467199</v>
      </c>
      <c r="F88" s="20">
        <f t="shared" si="60"/>
        <v>-0.7080451401528941</v>
      </c>
      <c r="G88" s="34">
        <f t="shared" si="60"/>
        <v>-0.60562608193883438</v>
      </c>
      <c r="H88" s="34">
        <f t="shared" si="60"/>
        <v>-0.67265461876304988</v>
      </c>
      <c r="I88" s="20">
        <f t="shared" si="60"/>
        <v>-0.16840904770956092</v>
      </c>
      <c r="J88" s="20">
        <f t="shared" si="60"/>
        <v>-0.13523283010844142</v>
      </c>
      <c r="K88" s="20">
        <f t="shared" si="60"/>
        <v>-0.74603174603174605</v>
      </c>
      <c r="L88" s="20">
        <f t="shared" si="60"/>
        <v>-0.71816638370118846</v>
      </c>
      <c r="M88" s="34">
        <f t="shared" si="60"/>
        <v>-0.20104017216642756</v>
      </c>
      <c r="N88" s="34">
        <f t="shared" si="60"/>
        <v>-0.16958479239619809</v>
      </c>
      <c r="O88" s="20">
        <f t="shared" si="60"/>
        <v>-0.54392907619169983</v>
      </c>
      <c r="P88" s="20">
        <f t="shared" si="60"/>
        <v>-0.61540342026602068</v>
      </c>
      <c r="Q88" s="20">
        <f t="shared" si="60"/>
        <v>-0.71536714610143826</v>
      </c>
      <c r="R88" s="20">
        <f t="shared" si="60"/>
        <v>-0.70983213429256597</v>
      </c>
      <c r="S88" s="34">
        <f t="shared" si="60"/>
        <v>-0.5495576101004076</v>
      </c>
      <c r="T88" s="34">
        <f t="shared" si="60"/>
        <v>-0.61877872901241848</v>
      </c>
    </row>
    <row r="89" spans="1:20" ht="21" customHeight="1" thickTop="1" x14ac:dyDescent="0.25">
      <c r="A89" s="3" t="s">
        <v>3</v>
      </c>
      <c r="B89" s="17">
        <v>1</v>
      </c>
      <c r="C89" s="18">
        <v>1254</v>
      </c>
      <c r="D89" s="18">
        <v>2167</v>
      </c>
      <c r="E89" s="18">
        <v>19</v>
      </c>
      <c r="F89" s="18">
        <v>54</v>
      </c>
      <c r="G89" s="37">
        <v>1273</v>
      </c>
      <c r="H89" s="37">
        <v>2221</v>
      </c>
      <c r="I89" s="18">
        <v>197</v>
      </c>
      <c r="J89" s="18">
        <v>385</v>
      </c>
      <c r="K89" s="18">
        <v>7</v>
      </c>
      <c r="L89" s="18">
        <v>14</v>
      </c>
      <c r="M89" s="37">
        <v>204</v>
      </c>
      <c r="N89" s="37">
        <v>399</v>
      </c>
      <c r="O89" s="18">
        <v>1451</v>
      </c>
      <c r="P89" s="18">
        <v>2552</v>
      </c>
      <c r="Q89" s="18">
        <v>26</v>
      </c>
      <c r="R89" s="18">
        <v>68</v>
      </c>
      <c r="S89" s="37">
        <v>1477</v>
      </c>
      <c r="T89" s="37">
        <v>2620</v>
      </c>
    </row>
    <row r="90" spans="1:20" ht="21" customHeight="1" x14ac:dyDescent="0.25">
      <c r="A90" s="26" t="s">
        <v>3</v>
      </c>
      <c r="B90" s="11">
        <v>2</v>
      </c>
      <c r="C90" s="12">
        <v>1765</v>
      </c>
      <c r="D90" s="12">
        <v>2981</v>
      </c>
      <c r="E90" s="12">
        <v>24</v>
      </c>
      <c r="F90" s="12">
        <v>131</v>
      </c>
      <c r="G90" s="36">
        <v>1789</v>
      </c>
      <c r="H90" s="36">
        <v>3112</v>
      </c>
      <c r="I90" s="12">
        <v>280</v>
      </c>
      <c r="J90" s="12">
        <v>463</v>
      </c>
      <c r="K90" s="12">
        <v>2</v>
      </c>
      <c r="L90" s="12">
        <v>2</v>
      </c>
      <c r="M90" s="36">
        <v>282</v>
      </c>
      <c r="N90" s="36">
        <v>465</v>
      </c>
      <c r="O90" s="12">
        <v>2045</v>
      </c>
      <c r="P90" s="12">
        <v>3444</v>
      </c>
      <c r="Q90" s="12">
        <v>26</v>
      </c>
      <c r="R90" s="12">
        <v>133</v>
      </c>
      <c r="S90" s="36">
        <v>2071</v>
      </c>
      <c r="T90" s="36">
        <v>3577</v>
      </c>
    </row>
    <row r="91" spans="1:20" ht="21" customHeight="1" x14ac:dyDescent="0.25">
      <c r="A91" s="25" t="s">
        <v>3</v>
      </c>
      <c r="B91" s="5">
        <v>3</v>
      </c>
      <c r="C91" s="2">
        <v>1694</v>
      </c>
      <c r="D91" s="2">
        <v>3364</v>
      </c>
      <c r="E91" s="2">
        <v>14</v>
      </c>
      <c r="F91" s="2">
        <v>67</v>
      </c>
      <c r="G91" s="36">
        <v>1708</v>
      </c>
      <c r="H91" s="36">
        <v>3431</v>
      </c>
      <c r="I91" s="2">
        <v>192</v>
      </c>
      <c r="J91" s="2">
        <v>263</v>
      </c>
      <c r="K91" s="2">
        <v>0</v>
      </c>
      <c r="L91" s="2">
        <v>0</v>
      </c>
      <c r="M91" s="36">
        <v>192</v>
      </c>
      <c r="N91" s="36">
        <v>263</v>
      </c>
      <c r="O91" s="2">
        <v>1886</v>
      </c>
      <c r="P91" s="2">
        <v>3627</v>
      </c>
      <c r="Q91" s="2">
        <v>14</v>
      </c>
      <c r="R91" s="2">
        <v>67</v>
      </c>
      <c r="S91" s="36">
        <v>1900</v>
      </c>
      <c r="T91" s="36">
        <v>3694</v>
      </c>
    </row>
    <row r="92" spans="1:20" ht="21" customHeight="1" x14ac:dyDescent="0.25">
      <c r="A92" s="26" t="s">
        <v>3</v>
      </c>
      <c r="B92" s="11">
        <v>4</v>
      </c>
      <c r="C92" s="12">
        <v>3365</v>
      </c>
      <c r="D92" s="12">
        <v>10306</v>
      </c>
      <c r="E92" s="12">
        <v>50</v>
      </c>
      <c r="F92" s="12">
        <v>187</v>
      </c>
      <c r="G92" s="36">
        <v>3415</v>
      </c>
      <c r="H92" s="36">
        <v>10493</v>
      </c>
      <c r="I92" s="12">
        <v>468</v>
      </c>
      <c r="J92" s="12">
        <v>738</v>
      </c>
      <c r="K92" s="12">
        <v>23</v>
      </c>
      <c r="L92" s="12">
        <v>42</v>
      </c>
      <c r="M92" s="36">
        <v>491</v>
      </c>
      <c r="N92" s="36">
        <v>780</v>
      </c>
      <c r="O92" s="12">
        <v>3833</v>
      </c>
      <c r="P92" s="12">
        <v>11044</v>
      </c>
      <c r="Q92" s="12">
        <v>73</v>
      </c>
      <c r="R92" s="12">
        <v>229</v>
      </c>
      <c r="S92" s="36">
        <v>3906</v>
      </c>
      <c r="T92" s="36">
        <v>11273</v>
      </c>
    </row>
    <row r="93" spans="1:20" ht="21" customHeight="1" x14ac:dyDescent="0.25">
      <c r="A93" s="25" t="s">
        <v>3</v>
      </c>
      <c r="B93" s="5">
        <v>5</v>
      </c>
      <c r="C93" s="2">
        <v>2906</v>
      </c>
      <c r="D93" s="2">
        <v>6993</v>
      </c>
      <c r="E93" s="2">
        <v>184</v>
      </c>
      <c r="F93" s="2">
        <v>593</v>
      </c>
      <c r="G93" s="36">
        <v>3090</v>
      </c>
      <c r="H93" s="36">
        <v>7586</v>
      </c>
      <c r="I93" s="2">
        <v>202</v>
      </c>
      <c r="J93" s="2">
        <v>277</v>
      </c>
      <c r="K93" s="2">
        <v>48</v>
      </c>
      <c r="L93" s="2">
        <v>96</v>
      </c>
      <c r="M93" s="36">
        <v>250</v>
      </c>
      <c r="N93" s="36">
        <v>373</v>
      </c>
      <c r="O93" s="2">
        <v>3108</v>
      </c>
      <c r="P93" s="2">
        <v>7270</v>
      </c>
      <c r="Q93" s="2">
        <v>232</v>
      </c>
      <c r="R93" s="2">
        <v>689</v>
      </c>
      <c r="S93" s="36">
        <v>3340</v>
      </c>
      <c r="T93" s="36">
        <v>7959</v>
      </c>
    </row>
    <row r="94" spans="1:20" ht="21" customHeight="1" x14ac:dyDescent="0.25">
      <c r="A94" s="26" t="s">
        <v>3</v>
      </c>
      <c r="B94" s="11">
        <v>6</v>
      </c>
      <c r="C94" s="12">
        <v>2127</v>
      </c>
      <c r="D94" s="12">
        <v>4111</v>
      </c>
      <c r="E94" s="12">
        <v>174</v>
      </c>
      <c r="F94" s="12">
        <v>572</v>
      </c>
      <c r="G94" s="36">
        <v>2301</v>
      </c>
      <c r="H94" s="36">
        <v>4683</v>
      </c>
      <c r="I94" s="12">
        <v>191</v>
      </c>
      <c r="J94" s="12">
        <v>384</v>
      </c>
      <c r="K94" s="12">
        <v>34</v>
      </c>
      <c r="L94" s="12">
        <v>61</v>
      </c>
      <c r="M94" s="36">
        <v>225</v>
      </c>
      <c r="N94" s="36">
        <v>445</v>
      </c>
      <c r="O94" s="12">
        <v>2318</v>
      </c>
      <c r="P94" s="12">
        <v>4495</v>
      </c>
      <c r="Q94" s="12">
        <v>208</v>
      </c>
      <c r="R94" s="12">
        <v>633</v>
      </c>
      <c r="S94" s="36">
        <v>2526</v>
      </c>
      <c r="T94" s="36">
        <v>5128</v>
      </c>
    </row>
    <row r="95" spans="1:20" ht="21" customHeight="1" x14ac:dyDescent="0.25">
      <c r="A95" s="25" t="s">
        <v>3</v>
      </c>
      <c r="B95" s="5">
        <v>7</v>
      </c>
      <c r="C95" s="2">
        <v>2790</v>
      </c>
      <c r="D95" s="2">
        <v>8810</v>
      </c>
      <c r="E95" s="2">
        <v>134</v>
      </c>
      <c r="F95" s="2">
        <v>284</v>
      </c>
      <c r="G95" s="36">
        <v>2924</v>
      </c>
      <c r="H95" s="36">
        <v>9094</v>
      </c>
      <c r="I95" s="2">
        <v>422</v>
      </c>
      <c r="J95" s="2">
        <v>913</v>
      </c>
      <c r="K95" s="2">
        <v>30</v>
      </c>
      <c r="L95" s="2">
        <v>62</v>
      </c>
      <c r="M95" s="36">
        <v>452</v>
      </c>
      <c r="N95" s="36">
        <v>975</v>
      </c>
      <c r="O95" s="2">
        <v>3212</v>
      </c>
      <c r="P95" s="2">
        <v>9723</v>
      </c>
      <c r="Q95" s="2">
        <v>164</v>
      </c>
      <c r="R95" s="2">
        <v>346</v>
      </c>
      <c r="S95" s="36">
        <v>3376</v>
      </c>
      <c r="T95" s="36">
        <v>10069</v>
      </c>
    </row>
    <row r="96" spans="1:20" ht="21" customHeight="1" x14ac:dyDescent="0.25">
      <c r="A96" s="26" t="s">
        <v>3</v>
      </c>
      <c r="B96" s="11">
        <v>8</v>
      </c>
      <c r="C96" s="12">
        <v>6391</v>
      </c>
      <c r="D96" s="12">
        <v>17280</v>
      </c>
      <c r="E96" s="12">
        <v>176</v>
      </c>
      <c r="F96" s="12">
        <v>373</v>
      </c>
      <c r="G96" s="36">
        <v>6567</v>
      </c>
      <c r="H96" s="36">
        <v>17653</v>
      </c>
      <c r="I96" s="12">
        <v>1574</v>
      </c>
      <c r="J96" s="12">
        <v>3193</v>
      </c>
      <c r="K96" s="12">
        <v>73</v>
      </c>
      <c r="L96" s="12">
        <v>134</v>
      </c>
      <c r="M96" s="36">
        <v>1647</v>
      </c>
      <c r="N96" s="36">
        <v>3327</v>
      </c>
      <c r="O96" s="12">
        <v>7965</v>
      </c>
      <c r="P96" s="12">
        <v>20473</v>
      </c>
      <c r="Q96" s="12">
        <v>249</v>
      </c>
      <c r="R96" s="12">
        <v>507</v>
      </c>
      <c r="S96" s="36">
        <v>8214</v>
      </c>
      <c r="T96" s="36">
        <v>20980</v>
      </c>
    </row>
    <row r="97" spans="1:20" ht="21" customHeight="1" x14ac:dyDescent="0.25">
      <c r="A97" s="25" t="s">
        <v>3</v>
      </c>
      <c r="B97" s="5">
        <v>9</v>
      </c>
      <c r="C97" s="2">
        <v>2272</v>
      </c>
      <c r="D97" s="2">
        <v>7609</v>
      </c>
      <c r="E97" s="2">
        <v>145</v>
      </c>
      <c r="F97" s="2">
        <v>269</v>
      </c>
      <c r="G97" s="36">
        <v>2417</v>
      </c>
      <c r="H97" s="36">
        <v>7878</v>
      </c>
      <c r="I97" s="2">
        <v>364</v>
      </c>
      <c r="J97" s="2">
        <v>815</v>
      </c>
      <c r="K97" s="2">
        <v>53</v>
      </c>
      <c r="L97" s="2">
        <v>109</v>
      </c>
      <c r="M97" s="36">
        <v>417</v>
      </c>
      <c r="N97" s="36">
        <v>924</v>
      </c>
      <c r="O97" s="2">
        <v>2636</v>
      </c>
      <c r="P97" s="2">
        <v>8424</v>
      </c>
      <c r="Q97" s="2">
        <v>198</v>
      </c>
      <c r="R97" s="2">
        <v>378</v>
      </c>
      <c r="S97" s="36">
        <v>2834</v>
      </c>
      <c r="T97" s="36">
        <v>8802</v>
      </c>
    </row>
    <row r="98" spans="1:20" ht="21" customHeight="1" x14ac:dyDescent="0.25">
      <c r="A98" s="26" t="s">
        <v>3</v>
      </c>
      <c r="B98" s="11">
        <v>10</v>
      </c>
      <c r="C98" s="12">
        <v>4480</v>
      </c>
      <c r="D98" s="12">
        <v>8946</v>
      </c>
      <c r="E98" s="12">
        <v>41</v>
      </c>
      <c r="F98" s="12">
        <v>136</v>
      </c>
      <c r="G98" s="36">
        <v>4521</v>
      </c>
      <c r="H98" s="36">
        <v>9082</v>
      </c>
      <c r="I98" s="12">
        <v>731</v>
      </c>
      <c r="J98" s="12">
        <v>1068</v>
      </c>
      <c r="K98" s="12">
        <v>33</v>
      </c>
      <c r="L98" s="12">
        <v>54</v>
      </c>
      <c r="M98" s="36">
        <v>764</v>
      </c>
      <c r="N98" s="36">
        <v>1122</v>
      </c>
      <c r="O98" s="12">
        <v>5211</v>
      </c>
      <c r="P98" s="12">
        <v>10014</v>
      </c>
      <c r="Q98" s="12">
        <v>74</v>
      </c>
      <c r="R98" s="12">
        <v>190</v>
      </c>
      <c r="S98" s="36">
        <v>5285</v>
      </c>
      <c r="T98" s="36">
        <v>10204</v>
      </c>
    </row>
    <row r="99" spans="1:20" ht="21" customHeight="1" x14ac:dyDescent="0.25">
      <c r="A99" s="25" t="s">
        <v>3</v>
      </c>
      <c r="B99" s="5">
        <v>11</v>
      </c>
      <c r="C99" s="2">
        <v>3115</v>
      </c>
      <c r="D99" s="2">
        <v>5134</v>
      </c>
      <c r="E99" s="2">
        <v>28</v>
      </c>
      <c r="F99" s="2">
        <v>50</v>
      </c>
      <c r="G99" s="36">
        <v>3143</v>
      </c>
      <c r="H99" s="36">
        <v>5184</v>
      </c>
      <c r="I99" s="2">
        <v>378</v>
      </c>
      <c r="J99" s="2">
        <v>484</v>
      </c>
      <c r="K99" s="2">
        <v>2</v>
      </c>
      <c r="L99" s="2">
        <v>3</v>
      </c>
      <c r="M99" s="36">
        <v>380</v>
      </c>
      <c r="N99" s="36">
        <v>487</v>
      </c>
      <c r="O99" s="2">
        <v>3493</v>
      </c>
      <c r="P99" s="2">
        <v>5618</v>
      </c>
      <c r="Q99" s="2">
        <v>30</v>
      </c>
      <c r="R99" s="2">
        <v>53</v>
      </c>
      <c r="S99" s="36">
        <v>3523</v>
      </c>
      <c r="T99" s="36">
        <v>5671</v>
      </c>
    </row>
    <row r="100" spans="1:20" ht="21" customHeight="1" thickBot="1" x14ac:dyDescent="0.3">
      <c r="A100" s="46" t="s">
        <v>3</v>
      </c>
      <c r="B100" s="47">
        <v>12</v>
      </c>
      <c r="C100" s="48">
        <v>1495</v>
      </c>
      <c r="D100" s="48">
        <v>2886</v>
      </c>
      <c r="E100" s="48">
        <v>17</v>
      </c>
      <c r="F100" s="48">
        <v>31</v>
      </c>
      <c r="G100" s="49">
        <v>1512</v>
      </c>
      <c r="H100" s="49">
        <v>2917</v>
      </c>
      <c r="I100" s="48">
        <v>262</v>
      </c>
      <c r="J100" s="48">
        <v>423</v>
      </c>
      <c r="K100" s="48">
        <v>10</v>
      </c>
      <c r="L100" s="48">
        <v>12</v>
      </c>
      <c r="M100" s="49">
        <v>272</v>
      </c>
      <c r="N100" s="49">
        <v>435</v>
      </c>
      <c r="O100" s="48">
        <v>1757</v>
      </c>
      <c r="P100" s="48">
        <v>3309</v>
      </c>
      <c r="Q100" s="48">
        <v>27</v>
      </c>
      <c r="R100" s="48">
        <v>43</v>
      </c>
      <c r="S100" s="49">
        <v>1784</v>
      </c>
      <c r="T100" s="49">
        <v>3352</v>
      </c>
    </row>
    <row r="101" spans="1:20" ht="21" customHeight="1" x14ac:dyDescent="0.25">
      <c r="A101" s="101" t="s">
        <v>8</v>
      </c>
      <c r="B101" s="101"/>
      <c r="C101" s="40">
        <f>SUM(C89:C100)</f>
        <v>33654</v>
      </c>
      <c r="D101" s="40">
        <f t="shared" ref="D101:T101" si="61">SUM(D89:D100)</f>
        <v>80587</v>
      </c>
      <c r="E101" s="40">
        <f t="shared" si="61"/>
        <v>1006</v>
      </c>
      <c r="F101" s="40">
        <f t="shared" si="61"/>
        <v>2747</v>
      </c>
      <c r="G101" s="41">
        <f t="shared" si="61"/>
        <v>34660</v>
      </c>
      <c r="H101" s="41">
        <f t="shared" si="61"/>
        <v>83334</v>
      </c>
      <c r="I101" s="40">
        <f t="shared" si="61"/>
        <v>5261</v>
      </c>
      <c r="J101" s="40">
        <f t="shared" si="61"/>
        <v>9406</v>
      </c>
      <c r="K101" s="40">
        <f t="shared" si="61"/>
        <v>315</v>
      </c>
      <c r="L101" s="40">
        <f t="shared" si="61"/>
        <v>589</v>
      </c>
      <c r="M101" s="41">
        <f t="shared" si="61"/>
        <v>5576</v>
      </c>
      <c r="N101" s="41">
        <f t="shared" si="61"/>
        <v>9995</v>
      </c>
      <c r="O101" s="40">
        <f t="shared" si="61"/>
        <v>38915</v>
      </c>
      <c r="P101" s="40">
        <f t="shared" si="61"/>
        <v>89993</v>
      </c>
      <c r="Q101" s="40">
        <f t="shared" si="61"/>
        <v>1321</v>
      </c>
      <c r="R101" s="40">
        <f t="shared" si="61"/>
        <v>3336</v>
      </c>
      <c r="S101" s="41">
        <f t="shared" si="61"/>
        <v>40236</v>
      </c>
      <c r="T101" s="41">
        <f t="shared" si="61"/>
        <v>93329</v>
      </c>
    </row>
  </sheetData>
  <mergeCells count="28">
    <mergeCell ref="O2:P2"/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A87:B87"/>
    <mergeCell ref="A88:B88"/>
    <mergeCell ref="A73:B73"/>
    <mergeCell ref="I2:J2"/>
    <mergeCell ref="A32:B32"/>
    <mergeCell ref="K2:L2"/>
    <mergeCell ref="M2:N2"/>
    <mergeCell ref="A74:B74"/>
    <mergeCell ref="A59:B59"/>
    <mergeCell ref="A60:B60"/>
    <mergeCell ref="A45:B45"/>
    <mergeCell ref="A46:B46"/>
    <mergeCell ref="A16:B16"/>
    <mergeCell ref="A17:B17"/>
    <mergeCell ref="A18:B18"/>
    <mergeCell ref="A31:B31"/>
  </mergeCells>
  <phoneticPr fontId="5" type="noConversion"/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zoomScale="89" zoomScaleNormal="89" workbookViewId="0">
      <selection sqref="A1:A3"/>
    </sheetView>
  </sheetViews>
  <sheetFormatPr defaultColWidth="10.6640625" defaultRowHeight="21" customHeight="1" x14ac:dyDescent="0.25"/>
  <cols>
    <col min="1" max="1" width="21.44140625" style="27" customWidth="1"/>
    <col min="2" max="2" width="5.6640625" style="7" customWidth="1"/>
    <col min="3" max="20" width="10.77734375" style="7" customWidth="1"/>
    <col min="21" max="21" width="11.6640625" style="7" customWidth="1"/>
    <col min="22" max="256" width="8.6640625" style="7" customWidth="1"/>
    <col min="257" max="16384" width="10.6640625" style="7"/>
  </cols>
  <sheetData>
    <row r="1" spans="1:20" ht="21" customHeight="1" x14ac:dyDescent="0.25">
      <c r="A1" s="106" t="s">
        <v>1</v>
      </c>
      <c r="B1" s="109" t="s">
        <v>2</v>
      </c>
      <c r="C1" s="119" t="s">
        <v>12</v>
      </c>
      <c r="D1" s="120"/>
      <c r="E1" s="120"/>
      <c r="F1" s="120"/>
      <c r="G1" s="120"/>
      <c r="H1" s="120"/>
      <c r="I1" s="119" t="s">
        <v>17</v>
      </c>
      <c r="J1" s="120"/>
      <c r="K1" s="120"/>
      <c r="L1" s="120"/>
      <c r="M1" s="120"/>
      <c r="N1" s="120"/>
      <c r="O1" s="119" t="s">
        <v>7</v>
      </c>
      <c r="P1" s="120"/>
      <c r="Q1" s="120"/>
      <c r="R1" s="120"/>
      <c r="S1" s="120"/>
      <c r="T1" s="120"/>
    </row>
    <row r="2" spans="1:20" ht="21" customHeight="1" x14ac:dyDescent="0.25">
      <c r="A2" s="107"/>
      <c r="B2" s="110"/>
      <c r="C2" s="115" t="s">
        <v>13</v>
      </c>
      <c r="D2" s="116"/>
      <c r="E2" s="115" t="s">
        <v>14</v>
      </c>
      <c r="F2" s="116"/>
      <c r="G2" s="117" t="s">
        <v>0</v>
      </c>
      <c r="H2" s="118"/>
      <c r="I2" s="115" t="s">
        <v>13</v>
      </c>
      <c r="J2" s="116"/>
      <c r="K2" s="115" t="s">
        <v>14</v>
      </c>
      <c r="L2" s="116"/>
      <c r="M2" s="117" t="s">
        <v>0</v>
      </c>
      <c r="N2" s="118"/>
      <c r="O2" s="115" t="s">
        <v>13</v>
      </c>
      <c r="P2" s="116"/>
      <c r="Q2" s="115" t="s">
        <v>14</v>
      </c>
      <c r="R2" s="116"/>
      <c r="S2" s="117" t="s">
        <v>0</v>
      </c>
      <c r="T2" s="118"/>
    </row>
    <row r="3" spans="1:20" ht="21" customHeight="1" x14ac:dyDescent="0.25">
      <c r="A3" s="108"/>
      <c r="B3" s="111"/>
      <c r="C3" s="14" t="s">
        <v>15</v>
      </c>
      <c r="D3" s="14" t="s">
        <v>16</v>
      </c>
      <c r="E3" s="14" t="s">
        <v>15</v>
      </c>
      <c r="F3" s="14" t="s">
        <v>16</v>
      </c>
      <c r="G3" s="35" t="s">
        <v>15</v>
      </c>
      <c r="H3" s="35" t="s">
        <v>16</v>
      </c>
      <c r="I3" s="14" t="s">
        <v>15</v>
      </c>
      <c r="J3" s="14" t="s">
        <v>16</v>
      </c>
      <c r="K3" s="14" t="s">
        <v>15</v>
      </c>
      <c r="L3" s="14" t="s">
        <v>16</v>
      </c>
      <c r="M3" s="35" t="s">
        <v>15</v>
      </c>
      <c r="N3" s="35" t="s">
        <v>16</v>
      </c>
      <c r="O3" s="14" t="s">
        <v>15</v>
      </c>
      <c r="P3" s="14" t="s">
        <v>16</v>
      </c>
      <c r="Q3" s="14" t="s">
        <v>15</v>
      </c>
      <c r="R3" s="14" t="s">
        <v>16</v>
      </c>
      <c r="S3" s="35" t="s">
        <v>15</v>
      </c>
      <c r="T3" s="35" t="s">
        <v>16</v>
      </c>
    </row>
    <row r="4" spans="1:20" s="6" customFormat="1" ht="21" customHeight="1" x14ac:dyDescent="0.25">
      <c r="A4" s="21">
        <v>2025</v>
      </c>
      <c r="B4" s="4">
        <v>1</v>
      </c>
      <c r="C4" s="1">
        <v>1988</v>
      </c>
      <c r="D4" s="1">
        <v>4796</v>
      </c>
      <c r="E4" s="1">
        <v>233</v>
      </c>
      <c r="F4" s="1">
        <v>826</v>
      </c>
      <c r="G4" s="31">
        <v>2221</v>
      </c>
      <c r="H4" s="31">
        <v>5622</v>
      </c>
      <c r="I4" s="1">
        <v>269</v>
      </c>
      <c r="J4" s="1">
        <v>838</v>
      </c>
      <c r="K4" s="1">
        <v>26</v>
      </c>
      <c r="L4" s="1">
        <v>112</v>
      </c>
      <c r="M4" s="31">
        <v>295</v>
      </c>
      <c r="N4" s="31">
        <v>950</v>
      </c>
      <c r="O4" s="1">
        <v>2257</v>
      </c>
      <c r="P4" s="1">
        <v>5634</v>
      </c>
      <c r="Q4" s="1">
        <v>259</v>
      </c>
      <c r="R4" s="1">
        <v>938</v>
      </c>
      <c r="S4" s="31">
        <v>2516</v>
      </c>
      <c r="T4" s="31">
        <v>6572</v>
      </c>
    </row>
    <row r="5" spans="1:20" s="6" customFormat="1" ht="21" customHeight="1" x14ac:dyDescent="0.25">
      <c r="A5" s="22">
        <v>2025</v>
      </c>
      <c r="B5" s="9">
        <v>2</v>
      </c>
      <c r="C5" s="10">
        <v>2158</v>
      </c>
      <c r="D5" s="10">
        <v>4815</v>
      </c>
      <c r="E5" s="10">
        <v>267</v>
      </c>
      <c r="F5" s="10">
        <v>958</v>
      </c>
      <c r="G5" s="31">
        <v>2425</v>
      </c>
      <c r="H5" s="31">
        <v>5773</v>
      </c>
      <c r="I5" s="10">
        <v>165</v>
      </c>
      <c r="J5" s="10">
        <v>587</v>
      </c>
      <c r="K5" s="10">
        <v>16</v>
      </c>
      <c r="L5" s="10">
        <v>138</v>
      </c>
      <c r="M5" s="31">
        <v>181</v>
      </c>
      <c r="N5" s="31">
        <v>725</v>
      </c>
      <c r="O5" s="10">
        <v>2323</v>
      </c>
      <c r="P5" s="10">
        <v>5402</v>
      </c>
      <c r="Q5" s="10">
        <v>283</v>
      </c>
      <c r="R5" s="10">
        <v>1096</v>
      </c>
      <c r="S5" s="31">
        <v>2606</v>
      </c>
      <c r="T5" s="31">
        <v>6498</v>
      </c>
    </row>
    <row r="6" spans="1:20" s="6" customFormat="1" ht="21" customHeight="1" x14ac:dyDescent="0.25">
      <c r="A6" s="21">
        <v>2025</v>
      </c>
      <c r="B6" s="4">
        <v>3</v>
      </c>
      <c r="C6" s="1">
        <v>2545</v>
      </c>
      <c r="D6" s="1">
        <v>5819</v>
      </c>
      <c r="E6" s="1">
        <v>346</v>
      </c>
      <c r="F6" s="1">
        <v>1432</v>
      </c>
      <c r="G6" s="31">
        <v>2891</v>
      </c>
      <c r="H6" s="31">
        <v>7251</v>
      </c>
      <c r="I6" s="1">
        <v>274</v>
      </c>
      <c r="J6" s="1">
        <v>690</v>
      </c>
      <c r="K6" s="1">
        <v>29</v>
      </c>
      <c r="L6" s="1">
        <v>168</v>
      </c>
      <c r="M6" s="31">
        <v>303</v>
      </c>
      <c r="N6" s="31">
        <v>858</v>
      </c>
      <c r="O6" s="1">
        <v>2819</v>
      </c>
      <c r="P6" s="1">
        <v>6509</v>
      </c>
      <c r="Q6" s="1">
        <v>375</v>
      </c>
      <c r="R6" s="1">
        <v>1600</v>
      </c>
      <c r="S6" s="31">
        <v>3194</v>
      </c>
      <c r="T6" s="31">
        <v>8109</v>
      </c>
    </row>
    <row r="7" spans="1:20" s="6" customFormat="1" ht="21" customHeight="1" x14ac:dyDescent="0.25">
      <c r="A7" s="22">
        <v>2025</v>
      </c>
      <c r="B7" s="9">
        <v>4</v>
      </c>
      <c r="C7" s="10">
        <v>3118</v>
      </c>
      <c r="D7" s="10">
        <v>7682</v>
      </c>
      <c r="E7" s="10">
        <v>356</v>
      </c>
      <c r="F7" s="10">
        <v>1134</v>
      </c>
      <c r="G7" s="31">
        <v>3474</v>
      </c>
      <c r="H7" s="31">
        <v>8816</v>
      </c>
      <c r="I7" s="10">
        <v>462</v>
      </c>
      <c r="J7" s="10">
        <v>1229</v>
      </c>
      <c r="K7" s="10">
        <v>123</v>
      </c>
      <c r="L7" s="10">
        <v>360</v>
      </c>
      <c r="M7" s="31">
        <v>585</v>
      </c>
      <c r="N7" s="31">
        <v>1589</v>
      </c>
      <c r="O7" s="10">
        <v>3580</v>
      </c>
      <c r="P7" s="10">
        <v>8911</v>
      </c>
      <c r="Q7" s="10">
        <v>479</v>
      </c>
      <c r="R7" s="10">
        <v>1494</v>
      </c>
      <c r="S7" s="31">
        <v>4059</v>
      </c>
      <c r="T7" s="31">
        <v>10405</v>
      </c>
    </row>
    <row r="8" spans="1:20" s="6" customFormat="1" ht="21" customHeight="1" x14ac:dyDescent="0.25">
      <c r="A8" s="21">
        <v>2025</v>
      </c>
      <c r="B8" s="4">
        <v>5</v>
      </c>
      <c r="C8" s="1">
        <v>3310</v>
      </c>
      <c r="D8" s="1">
        <v>7325</v>
      </c>
      <c r="E8" s="1">
        <v>508</v>
      </c>
      <c r="F8" s="1">
        <v>1177</v>
      </c>
      <c r="G8" s="31">
        <v>3818</v>
      </c>
      <c r="H8" s="31">
        <v>8502</v>
      </c>
      <c r="I8" s="1">
        <v>401</v>
      </c>
      <c r="J8" s="1">
        <v>975</v>
      </c>
      <c r="K8" s="1">
        <v>151</v>
      </c>
      <c r="L8" s="1">
        <v>396</v>
      </c>
      <c r="M8" s="31">
        <v>552</v>
      </c>
      <c r="N8" s="31">
        <v>1371</v>
      </c>
      <c r="O8" s="1">
        <v>3711</v>
      </c>
      <c r="P8" s="1">
        <v>8300</v>
      </c>
      <c r="Q8" s="1">
        <v>659</v>
      </c>
      <c r="R8" s="1">
        <v>1573</v>
      </c>
      <c r="S8" s="31">
        <v>4370</v>
      </c>
      <c r="T8" s="31">
        <v>9873</v>
      </c>
    </row>
    <row r="9" spans="1:20" s="6" customFormat="1" ht="21" customHeight="1" x14ac:dyDescent="0.25">
      <c r="A9" s="22">
        <v>2025</v>
      </c>
      <c r="B9" s="9">
        <v>6</v>
      </c>
      <c r="C9" s="10">
        <v>2694</v>
      </c>
      <c r="D9" s="10">
        <v>6163</v>
      </c>
      <c r="E9" s="10">
        <v>445</v>
      </c>
      <c r="F9" s="10">
        <v>1012</v>
      </c>
      <c r="G9" s="31">
        <v>3139</v>
      </c>
      <c r="H9" s="31">
        <v>7175</v>
      </c>
      <c r="I9" s="10">
        <v>315</v>
      </c>
      <c r="J9" s="10">
        <v>849</v>
      </c>
      <c r="K9" s="10">
        <v>92</v>
      </c>
      <c r="L9" s="10">
        <v>252</v>
      </c>
      <c r="M9" s="31">
        <v>407</v>
      </c>
      <c r="N9" s="31">
        <v>1101</v>
      </c>
      <c r="O9" s="10">
        <v>3009</v>
      </c>
      <c r="P9" s="10">
        <v>7012</v>
      </c>
      <c r="Q9" s="10">
        <v>537</v>
      </c>
      <c r="R9" s="10">
        <v>1264</v>
      </c>
      <c r="S9" s="31">
        <v>3546</v>
      </c>
      <c r="T9" s="31">
        <v>8276</v>
      </c>
    </row>
    <row r="10" spans="1:20" s="6" customFormat="1" ht="21" customHeight="1" x14ac:dyDescent="0.25">
      <c r="A10" s="21">
        <v>2025</v>
      </c>
      <c r="B10" s="4">
        <v>7</v>
      </c>
      <c r="C10" s="1"/>
      <c r="D10" s="1"/>
      <c r="E10" s="1"/>
      <c r="F10" s="1"/>
      <c r="G10" s="31"/>
      <c r="H10" s="31"/>
      <c r="I10" s="1"/>
      <c r="J10" s="1"/>
      <c r="K10" s="1"/>
      <c r="L10" s="1"/>
      <c r="M10" s="31"/>
      <c r="N10" s="31"/>
      <c r="O10" s="1"/>
      <c r="P10" s="1"/>
      <c r="Q10" s="1"/>
      <c r="R10" s="1"/>
      <c r="S10" s="31"/>
      <c r="T10" s="31"/>
    </row>
    <row r="11" spans="1:20" s="6" customFormat="1" ht="21" customHeight="1" x14ac:dyDescent="0.25">
      <c r="A11" s="22">
        <v>2025</v>
      </c>
      <c r="B11" s="9">
        <v>8</v>
      </c>
      <c r="C11" s="10"/>
      <c r="D11" s="10"/>
      <c r="E11" s="10"/>
      <c r="F11" s="10"/>
      <c r="G11" s="31"/>
      <c r="H11" s="31"/>
      <c r="I11" s="10"/>
      <c r="J11" s="10"/>
      <c r="K11" s="10"/>
      <c r="L11" s="10"/>
      <c r="M11" s="31"/>
      <c r="N11" s="31"/>
      <c r="O11" s="10"/>
      <c r="P11" s="10"/>
      <c r="Q11" s="10"/>
      <c r="R11" s="10"/>
      <c r="S11" s="31"/>
      <c r="T11" s="31"/>
    </row>
    <row r="12" spans="1:20" s="6" customFormat="1" ht="21" customHeight="1" x14ac:dyDescent="0.25">
      <c r="A12" s="21">
        <v>2025</v>
      </c>
      <c r="B12" s="4">
        <v>9</v>
      </c>
      <c r="C12" s="1"/>
      <c r="D12" s="1"/>
      <c r="E12" s="1"/>
      <c r="F12" s="1"/>
      <c r="G12" s="31"/>
      <c r="H12" s="31"/>
      <c r="I12" s="1"/>
      <c r="J12" s="1"/>
      <c r="K12" s="1"/>
      <c r="L12" s="1"/>
      <c r="M12" s="31"/>
      <c r="N12" s="31"/>
      <c r="O12" s="1"/>
      <c r="P12" s="1"/>
      <c r="Q12" s="1"/>
      <c r="R12" s="1"/>
      <c r="S12" s="31"/>
      <c r="T12" s="31"/>
    </row>
    <row r="13" spans="1:20" s="6" customFormat="1" ht="21" customHeight="1" x14ac:dyDescent="0.25">
      <c r="A13" s="22">
        <v>2025</v>
      </c>
      <c r="B13" s="9">
        <v>10</v>
      </c>
      <c r="C13" s="10"/>
      <c r="D13" s="10"/>
      <c r="E13" s="10"/>
      <c r="F13" s="10"/>
      <c r="G13" s="31"/>
      <c r="H13" s="31"/>
      <c r="I13" s="10"/>
      <c r="J13" s="10"/>
      <c r="K13" s="10"/>
      <c r="L13" s="10"/>
      <c r="M13" s="31"/>
      <c r="N13" s="31"/>
      <c r="O13" s="10"/>
      <c r="P13" s="10"/>
      <c r="Q13" s="10"/>
      <c r="R13" s="10"/>
      <c r="S13" s="31"/>
      <c r="T13" s="31"/>
    </row>
    <row r="14" spans="1:20" s="6" customFormat="1" ht="21" customHeight="1" x14ac:dyDescent="0.25">
      <c r="A14" s="21">
        <v>2025</v>
      </c>
      <c r="B14" s="4">
        <v>11</v>
      </c>
      <c r="C14" s="1"/>
      <c r="D14" s="1"/>
      <c r="E14" s="1"/>
      <c r="F14" s="1"/>
      <c r="G14" s="31"/>
      <c r="H14" s="31"/>
      <c r="I14" s="1"/>
      <c r="J14" s="1"/>
      <c r="K14" s="1"/>
      <c r="L14" s="1"/>
      <c r="M14" s="31"/>
      <c r="N14" s="31"/>
      <c r="O14" s="1"/>
      <c r="P14" s="1"/>
      <c r="Q14" s="1"/>
      <c r="R14" s="1"/>
      <c r="S14" s="31"/>
      <c r="T14" s="31"/>
    </row>
    <row r="15" spans="1:20" s="6" customFormat="1" ht="21" customHeight="1" thickBot="1" x14ac:dyDescent="0.3">
      <c r="A15" s="42">
        <v>2025</v>
      </c>
      <c r="B15" s="43">
        <v>12</v>
      </c>
      <c r="C15" s="44"/>
      <c r="D15" s="44"/>
      <c r="E15" s="44"/>
      <c r="F15" s="44"/>
      <c r="G15" s="45"/>
      <c r="H15" s="45"/>
      <c r="I15" s="44"/>
      <c r="J15" s="44"/>
      <c r="K15" s="44"/>
      <c r="L15" s="44"/>
      <c r="M15" s="45"/>
      <c r="N15" s="45"/>
      <c r="O15" s="44"/>
      <c r="P15" s="44"/>
      <c r="Q15" s="44"/>
      <c r="R15" s="44"/>
      <c r="S15" s="45"/>
      <c r="T15" s="45"/>
    </row>
    <row r="16" spans="1:20" s="6" customFormat="1" ht="21" customHeight="1" x14ac:dyDescent="0.25">
      <c r="A16" s="85" t="s">
        <v>231</v>
      </c>
      <c r="B16" s="85"/>
      <c r="C16" s="38">
        <f>SUM(C4:C15)</f>
        <v>15813</v>
      </c>
      <c r="D16" s="38">
        <f t="shared" ref="D16:T16" si="0">SUM(D4:D15)</f>
        <v>36600</v>
      </c>
      <c r="E16" s="38">
        <f t="shared" si="0"/>
        <v>2155</v>
      </c>
      <c r="F16" s="38">
        <f t="shared" si="0"/>
        <v>6539</v>
      </c>
      <c r="G16" s="39">
        <f t="shared" si="0"/>
        <v>17968</v>
      </c>
      <c r="H16" s="39">
        <f t="shared" si="0"/>
        <v>43139</v>
      </c>
      <c r="I16" s="38">
        <f t="shared" si="0"/>
        <v>1886</v>
      </c>
      <c r="J16" s="38">
        <f t="shared" si="0"/>
        <v>5168</v>
      </c>
      <c r="K16" s="38">
        <f t="shared" si="0"/>
        <v>437</v>
      </c>
      <c r="L16" s="38">
        <f t="shared" si="0"/>
        <v>1426</v>
      </c>
      <c r="M16" s="39">
        <f t="shared" si="0"/>
        <v>2323</v>
      </c>
      <c r="N16" s="39">
        <f t="shared" si="0"/>
        <v>6594</v>
      </c>
      <c r="O16" s="38">
        <f t="shared" si="0"/>
        <v>17699</v>
      </c>
      <c r="P16" s="38">
        <f t="shared" si="0"/>
        <v>41768</v>
      </c>
      <c r="Q16" s="38">
        <f t="shared" si="0"/>
        <v>2592</v>
      </c>
      <c r="R16" s="38">
        <f t="shared" si="0"/>
        <v>7965</v>
      </c>
      <c r="S16" s="39">
        <f t="shared" si="0"/>
        <v>20291</v>
      </c>
      <c r="T16" s="39">
        <f t="shared" si="0"/>
        <v>49733</v>
      </c>
    </row>
    <row r="17" spans="1:21" s="6" customFormat="1" ht="21" customHeight="1" x14ac:dyDescent="0.25">
      <c r="A17" s="99" t="s">
        <v>229</v>
      </c>
      <c r="B17" s="99"/>
      <c r="C17" s="28">
        <f>(C16-(C19+C20+C21+C22+C23+C24))/(C19+C20+C21+C22+C23+C24)</f>
        <v>0.1919945725915875</v>
      </c>
      <c r="D17" s="28">
        <f t="shared" ref="D17:T17" si="1">(D16-(D19+D20+D21+D22+D23+D24))/(D19+D20+D21+D22+D23+D24)</f>
        <v>0.2279818822345244</v>
      </c>
      <c r="E17" s="28">
        <f t="shared" si="1"/>
        <v>0.29351740696278511</v>
      </c>
      <c r="F17" s="28">
        <f t="shared" si="1"/>
        <v>0.23962085308056871</v>
      </c>
      <c r="G17" s="29">
        <f t="shared" si="1"/>
        <v>0.2033217251540316</v>
      </c>
      <c r="H17" s="29">
        <f t="shared" si="1"/>
        <v>0.22973204104903078</v>
      </c>
      <c r="I17" s="28">
        <f t="shared" si="1"/>
        <v>-1.8219677251431546E-2</v>
      </c>
      <c r="J17" s="28">
        <f t="shared" si="1"/>
        <v>-0.18447214770396086</v>
      </c>
      <c r="K17" s="28">
        <f t="shared" si="1"/>
        <v>0.28152492668621704</v>
      </c>
      <c r="L17" s="28">
        <f t="shared" si="1"/>
        <v>0.64475201845444063</v>
      </c>
      <c r="M17" s="29">
        <f t="shared" si="1"/>
        <v>2.6967285587975242E-2</v>
      </c>
      <c r="N17" s="29">
        <f t="shared" si="1"/>
        <v>-8.4675180455302604E-2</v>
      </c>
      <c r="O17" s="28">
        <f t="shared" si="1"/>
        <v>0.16540462237439915</v>
      </c>
      <c r="P17" s="28">
        <f t="shared" si="1"/>
        <v>0.15566377068230866</v>
      </c>
      <c r="Q17" s="28">
        <f t="shared" si="1"/>
        <v>0.2914798206278027</v>
      </c>
      <c r="R17" s="28">
        <f t="shared" si="1"/>
        <v>0.29680885704982091</v>
      </c>
      <c r="S17" s="29">
        <f t="shared" si="1"/>
        <v>0.18012097243224381</v>
      </c>
      <c r="T17" s="29">
        <f t="shared" si="1"/>
        <v>0.17616592564563427</v>
      </c>
      <c r="U17" s="66"/>
    </row>
    <row r="18" spans="1:21" s="6" customFormat="1" ht="21" customHeight="1" thickBot="1" x14ac:dyDescent="0.3">
      <c r="A18" s="86" t="s">
        <v>230</v>
      </c>
      <c r="B18" s="86"/>
      <c r="C18" s="19">
        <f>(C16-(C89+C90+C91+C92+C93+C94))/(C89+C90+C91+C92+C93+C94)</f>
        <v>-8.9165370658372212E-2</v>
      </c>
      <c r="D18" s="19">
        <f t="shared" ref="D18:T18" si="2">(D16-(D89+D90+D91+D92+D93+D94))/(D89+D90+D91+D92+D93+D94)</f>
        <v>-0.20557400533958456</v>
      </c>
      <c r="E18" s="19">
        <f t="shared" si="2"/>
        <v>0.26170960187353631</v>
      </c>
      <c r="F18" s="19">
        <f t="shared" si="2"/>
        <v>0.30753849230153968</v>
      </c>
      <c r="G18" s="32">
        <f t="shared" si="2"/>
        <v>-5.7737689443599562E-2</v>
      </c>
      <c r="H18" s="32">
        <f t="shared" si="2"/>
        <v>-0.15532973057644112</v>
      </c>
      <c r="I18" s="19">
        <f t="shared" si="2"/>
        <v>0.2465300727032386</v>
      </c>
      <c r="J18" s="19">
        <f t="shared" si="2"/>
        <v>0.3628691983122363</v>
      </c>
      <c r="K18" s="19">
        <f t="shared" si="2"/>
        <v>2.1666666666666665</v>
      </c>
      <c r="L18" s="19">
        <f t="shared" si="2"/>
        <v>2.6010101010101012</v>
      </c>
      <c r="M18" s="32">
        <f t="shared" si="2"/>
        <v>0.40702604482132043</v>
      </c>
      <c r="N18" s="32">
        <f t="shared" si="2"/>
        <v>0.57449856733524352</v>
      </c>
      <c r="O18" s="19">
        <f t="shared" si="2"/>
        <v>-6.225495390484264E-2</v>
      </c>
      <c r="P18" s="19">
        <f t="shared" si="2"/>
        <v>-0.16234482482000681</v>
      </c>
      <c r="Q18" s="19">
        <f t="shared" si="2"/>
        <v>0.40411700975081255</v>
      </c>
      <c r="R18" s="19">
        <f t="shared" si="2"/>
        <v>0.47581989994441354</v>
      </c>
      <c r="S18" s="32">
        <f t="shared" si="2"/>
        <v>-2.0704633204633206E-2</v>
      </c>
      <c r="T18" s="32">
        <f t="shared" si="2"/>
        <v>-0.10001809627216793</v>
      </c>
    </row>
    <row r="19" spans="1:21" s="6" customFormat="1" ht="21" customHeight="1" thickTop="1" x14ac:dyDescent="0.25">
      <c r="A19" s="21">
        <v>2024</v>
      </c>
      <c r="B19" s="4">
        <v>1</v>
      </c>
      <c r="C19" s="1">
        <v>2137</v>
      </c>
      <c r="D19" s="1">
        <v>5113</v>
      </c>
      <c r="E19" s="1">
        <v>226</v>
      </c>
      <c r="F19" s="1">
        <v>934</v>
      </c>
      <c r="G19" s="31">
        <v>2363</v>
      </c>
      <c r="H19" s="31">
        <v>6047</v>
      </c>
      <c r="I19" s="1">
        <v>230</v>
      </c>
      <c r="J19" s="1">
        <v>1067</v>
      </c>
      <c r="K19" s="1">
        <v>20</v>
      </c>
      <c r="L19" s="1">
        <v>70</v>
      </c>
      <c r="M19" s="31">
        <v>250</v>
      </c>
      <c r="N19" s="31">
        <v>1137</v>
      </c>
      <c r="O19" s="1">
        <v>2367</v>
      </c>
      <c r="P19" s="1">
        <v>6180</v>
      </c>
      <c r="Q19" s="1">
        <v>246</v>
      </c>
      <c r="R19" s="1">
        <v>1004</v>
      </c>
      <c r="S19" s="31">
        <v>2613</v>
      </c>
      <c r="T19" s="31">
        <v>7184</v>
      </c>
    </row>
    <row r="20" spans="1:21" s="6" customFormat="1" ht="21" customHeight="1" x14ac:dyDescent="0.25">
      <c r="A20" s="22">
        <v>2024</v>
      </c>
      <c r="B20" s="9">
        <v>2</v>
      </c>
      <c r="C20" s="10">
        <v>1817</v>
      </c>
      <c r="D20" s="10">
        <v>4403</v>
      </c>
      <c r="E20" s="10">
        <v>203</v>
      </c>
      <c r="F20" s="10">
        <v>857</v>
      </c>
      <c r="G20" s="31">
        <v>2020</v>
      </c>
      <c r="H20" s="31">
        <v>5260</v>
      </c>
      <c r="I20" s="10">
        <v>252</v>
      </c>
      <c r="J20" s="10">
        <v>880</v>
      </c>
      <c r="K20" s="10">
        <v>27</v>
      </c>
      <c r="L20" s="10">
        <v>74</v>
      </c>
      <c r="M20" s="31">
        <v>279</v>
      </c>
      <c r="N20" s="31">
        <v>954</v>
      </c>
      <c r="O20" s="10">
        <v>2069</v>
      </c>
      <c r="P20" s="10">
        <v>5283</v>
      </c>
      <c r="Q20" s="10">
        <v>230</v>
      </c>
      <c r="R20" s="10">
        <v>931</v>
      </c>
      <c r="S20" s="31">
        <v>2299</v>
      </c>
      <c r="T20" s="31">
        <v>6214</v>
      </c>
    </row>
    <row r="21" spans="1:21" s="6" customFormat="1" ht="21" customHeight="1" x14ac:dyDescent="0.25">
      <c r="A21" s="21">
        <v>2024</v>
      </c>
      <c r="B21" s="4">
        <v>3</v>
      </c>
      <c r="C21" s="1">
        <v>2173</v>
      </c>
      <c r="D21" s="1">
        <v>4813</v>
      </c>
      <c r="E21" s="1">
        <v>254</v>
      </c>
      <c r="F21" s="1">
        <v>840</v>
      </c>
      <c r="G21" s="31">
        <v>2427</v>
      </c>
      <c r="H21" s="31">
        <v>5653</v>
      </c>
      <c r="I21" s="1">
        <v>357</v>
      </c>
      <c r="J21" s="1">
        <v>986</v>
      </c>
      <c r="K21" s="1">
        <v>40</v>
      </c>
      <c r="L21" s="1">
        <v>117</v>
      </c>
      <c r="M21" s="31">
        <v>397</v>
      </c>
      <c r="N21" s="31">
        <v>1103</v>
      </c>
      <c r="O21" s="1">
        <v>2530</v>
      </c>
      <c r="P21" s="1">
        <v>5799</v>
      </c>
      <c r="Q21" s="1">
        <v>294</v>
      </c>
      <c r="R21" s="1">
        <v>957</v>
      </c>
      <c r="S21" s="31">
        <v>2824</v>
      </c>
      <c r="T21" s="31">
        <v>6756</v>
      </c>
    </row>
    <row r="22" spans="1:21" s="6" customFormat="1" ht="21" customHeight="1" x14ac:dyDescent="0.25">
      <c r="A22" s="22">
        <v>2024</v>
      </c>
      <c r="B22" s="9">
        <v>4</v>
      </c>
      <c r="C22" s="10">
        <v>2054</v>
      </c>
      <c r="D22" s="10">
        <v>4450</v>
      </c>
      <c r="E22" s="10">
        <v>232</v>
      </c>
      <c r="F22" s="10">
        <v>635</v>
      </c>
      <c r="G22" s="31">
        <v>2286</v>
      </c>
      <c r="H22" s="31">
        <v>5085</v>
      </c>
      <c r="I22" s="10">
        <v>378</v>
      </c>
      <c r="J22" s="10">
        <v>1204</v>
      </c>
      <c r="K22" s="10">
        <v>68</v>
      </c>
      <c r="L22" s="10">
        <v>185</v>
      </c>
      <c r="M22" s="31">
        <v>446</v>
      </c>
      <c r="N22" s="31">
        <v>1389</v>
      </c>
      <c r="O22" s="10">
        <v>2432</v>
      </c>
      <c r="P22" s="10">
        <v>5654</v>
      </c>
      <c r="Q22" s="10">
        <v>300</v>
      </c>
      <c r="R22" s="10">
        <v>820</v>
      </c>
      <c r="S22" s="31">
        <v>2732</v>
      </c>
      <c r="T22" s="31">
        <v>6474</v>
      </c>
    </row>
    <row r="23" spans="1:21" s="6" customFormat="1" ht="21" customHeight="1" x14ac:dyDescent="0.25">
      <c r="A23" s="21">
        <v>2024</v>
      </c>
      <c r="B23" s="4">
        <v>5</v>
      </c>
      <c r="C23" s="1">
        <v>2544</v>
      </c>
      <c r="D23" s="1">
        <v>5352</v>
      </c>
      <c r="E23" s="1">
        <v>350</v>
      </c>
      <c r="F23" s="1">
        <v>934</v>
      </c>
      <c r="G23" s="31">
        <v>2894</v>
      </c>
      <c r="H23" s="31">
        <v>6286</v>
      </c>
      <c r="I23" s="1">
        <v>324</v>
      </c>
      <c r="J23" s="1">
        <v>888</v>
      </c>
      <c r="K23" s="1">
        <v>83</v>
      </c>
      <c r="L23" s="1">
        <v>190</v>
      </c>
      <c r="M23" s="31">
        <v>407</v>
      </c>
      <c r="N23" s="31">
        <v>1078</v>
      </c>
      <c r="O23" s="1">
        <v>2868</v>
      </c>
      <c r="P23" s="1">
        <v>6240</v>
      </c>
      <c r="Q23" s="1">
        <v>433</v>
      </c>
      <c r="R23" s="1">
        <v>1124</v>
      </c>
      <c r="S23" s="31">
        <v>3301</v>
      </c>
      <c r="T23" s="31">
        <v>7364</v>
      </c>
    </row>
    <row r="24" spans="1:21" s="6" customFormat="1" ht="21" customHeight="1" x14ac:dyDescent="0.25">
      <c r="A24" s="22">
        <v>2024</v>
      </c>
      <c r="B24" s="9">
        <v>6</v>
      </c>
      <c r="C24" s="10">
        <v>2541</v>
      </c>
      <c r="D24" s="10">
        <v>5674</v>
      </c>
      <c r="E24" s="10">
        <v>401</v>
      </c>
      <c r="F24" s="10">
        <v>1075</v>
      </c>
      <c r="G24" s="31">
        <v>2942</v>
      </c>
      <c r="H24" s="31">
        <v>6749</v>
      </c>
      <c r="I24" s="10">
        <v>380</v>
      </c>
      <c r="J24" s="10">
        <v>1312</v>
      </c>
      <c r="K24" s="10">
        <v>103</v>
      </c>
      <c r="L24" s="10">
        <v>231</v>
      </c>
      <c r="M24" s="31">
        <v>483</v>
      </c>
      <c r="N24" s="31">
        <v>1543</v>
      </c>
      <c r="O24" s="10">
        <v>2921</v>
      </c>
      <c r="P24" s="10">
        <v>6986</v>
      </c>
      <c r="Q24" s="10">
        <v>504</v>
      </c>
      <c r="R24" s="10">
        <v>1306</v>
      </c>
      <c r="S24" s="31">
        <v>3425</v>
      </c>
      <c r="T24" s="31">
        <v>8292</v>
      </c>
    </row>
    <row r="25" spans="1:21" s="6" customFormat="1" ht="21" customHeight="1" x14ac:dyDescent="0.25">
      <c r="A25" s="21">
        <v>2024</v>
      </c>
      <c r="B25" s="4">
        <v>7</v>
      </c>
      <c r="C25" s="1">
        <v>3065</v>
      </c>
      <c r="D25" s="1">
        <v>6964</v>
      </c>
      <c r="E25" s="1">
        <v>387</v>
      </c>
      <c r="F25" s="1">
        <v>1086</v>
      </c>
      <c r="G25" s="31">
        <v>3452</v>
      </c>
      <c r="H25" s="31">
        <v>8050</v>
      </c>
      <c r="I25" s="1">
        <v>317</v>
      </c>
      <c r="J25" s="1">
        <v>1423</v>
      </c>
      <c r="K25" s="1">
        <v>87</v>
      </c>
      <c r="L25" s="1">
        <v>248</v>
      </c>
      <c r="M25" s="31">
        <v>404</v>
      </c>
      <c r="N25" s="31">
        <v>1671</v>
      </c>
      <c r="O25" s="1">
        <v>3382</v>
      </c>
      <c r="P25" s="1">
        <v>8387</v>
      </c>
      <c r="Q25" s="1">
        <v>474</v>
      </c>
      <c r="R25" s="1">
        <v>1334</v>
      </c>
      <c r="S25" s="31">
        <v>3856</v>
      </c>
      <c r="T25" s="31">
        <v>9721</v>
      </c>
    </row>
    <row r="26" spans="1:21" s="6" customFormat="1" ht="21" customHeight="1" x14ac:dyDescent="0.25">
      <c r="A26" s="22">
        <v>2024</v>
      </c>
      <c r="B26" s="9">
        <v>8</v>
      </c>
      <c r="C26" s="10">
        <v>4036</v>
      </c>
      <c r="D26" s="10">
        <v>9313</v>
      </c>
      <c r="E26" s="10">
        <v>485</v>
      </c>
      <c r="F26" s="10">
        <v>1637</v>
      </c>
      <c r="G26" s="31">
        <v>4521</v>
      </c>
      <c r="H26" s="31">
        <v>10950</v>
      </c>
      <c r="I26" s="10">
        <v>764</v>
      </c>
      <c r="J26" s="10">
        <v>1855</v>
      </c>
      <c r="K26" s="10">
        <v>104</v>
      </c>
      <c r="L26" s="10">
        <v>325</v>
      </c>
      <c r="M26" s="31">
        <v>868</v>
      </c>
      <c r="N26" s="31">
        <v>2180</v>
      </c>
      <c r="O26" s="10">
        <v>4803</v>
      </c>
      <c r="P26" s="10">
        <v>11171</v>
      </c>
      <c r="Q26" s="10">
        <v>589</v>
      </c>
      <c r="R26" s="10">
        <v>1962</v>
      </c>
      <c r="S26" s="31">
        <v>5392</v>
      </c>
      <c r="T26" s="31">
        <v>13133</v>
      </c>
    </row>
    <row r="27" spans="1:21" s="6" customFormat="1" ht="21" customHeight="1" x14ac:dyDescent="0.25">
      <c r="A27" s="21">
        <v>2024</v>
      </c>
      <c r="B27" s="4">
        <v>9</v>
      </c>
      <c r="C27" s="1">
        <v>3061</v>
      </c>
      <c r="D27" s="1">
        <v>6297</v>
      </c>
      <c r="E27" s="1">
        <v>434</v>
      </c>
      <c r="F27" s="1">
        <v>1116</v>
      </c>
      <c r="G27" s="31">
        <v>3495</v>
      </c>
      <c r="H27" s="31">
        <v>7413</v>
      </c>
      <c r="I27" s="1">
        <v>292</v>
      </c>
      <c r="J27" s="1">
        <v>813</v>
      </c>
      <c r="K27" s="1">
        <v>91</v>
      </c>
      <c r="L27" s="1">
        <v>366</v>
      </c>
      <c r="M27" s="31">
        <v>383</v>
      </c>
      <c r="N27" s="31">
        <v>1179</v>
      </c>
      <c r="O27" s="1">
        <v>3353</v>
      </c>
      <c r="P27" s="1">
        <v>7110</v>
      </c>
      <c r="Q27" s="1">
        <v>525</v>
      </c>
      <c r="R27" s="1">
        <v>1482</v>
      </c>
      <c r="S27" s="31">
        <v>3878</v>
      </c>
      <c r="T27" s="31">
        <v>8592</v>
      </c>
    </row>
    <row r="28" spans="1:21" s="6" customFormat="1" ht="21" customHeight="1" x14ac:dyDescent="0.25">
      <c r="A28" s="22">
        <v>2024</v>
      </c>
      <c r="B28" s="9">
        <v>10</v>
      </c>
      <c r="C28" s="10">
        <v>4091</v>
      </c>
      <c r="D28" s="10">
        <v>7998</v>
      </c>
      <c r="E28" s="10">
        <v>387</v>
      </c>
      <c r="F28" s="10">
        <v>1227</v>
      </c>
      <c r="G28" s="31">
        <v>4478</v>
      </c>
      <c r="H28" s="31">
        <v>9225</v>
      </c>
      <c r="I28" s="10">
        <v>545</v>
      </c>
      <c r="J28" s="10">
        <v>1163</v>
      </c>
      <c r="K28" s="10">
        <v>82</v>
      </c>
      <c r="L28" s="10">
        <v>213</v>
      </c>
      <c r="M28" s="31">
        <v>627</v>
      </c>
      <c r="N28" s="31">
        <v>1376</v>
      </c>
      <c r="O28" s="10">
        <v>4638</v>
      </c>
      <c r="P28" s="10">
        <v>9163</v>
      </c>
      <c r="Q28" s="10">
        <v>469</v>
      </c>
      <c r="R28" s="10">
        <v>1440</v>
      </c>
      <c r="S28" s="31">
        <v>5107</v>
      </c>
      <c r="T28" s="31">
        <v>10603</v>
      </c>
    </row>
    <row r="29" spans="1:21" s="6" customFormat="1" ht="21" customHeight="1" x14ac:dyDescent="0.25">
      <c r="A29" s="21">
        <v>2024</v>
      </c>
      <c r="B29" s="4">
        <v>11</v>
      </c>
      <c r="C29" s="1">
        <v>2945</v>
      </c>
      <c r="D29" s="1">
        <v>6230</v>
      </c>
      <c r="E29" s="1">
        <v>296</v>
      </c>
      <c r="F29" s="1">
        <v>1071</v>
      </c>
      <c r="G29" s="31">
        <v>3241</v>
      </c>
      <c r="H29" s="31">
        <v>7301</v>
      </c>
      <c r="I29" s="1">
        <v>330</v>
      </c>
      <c r="J29" s="1">
        <v>836</v>
      </c>
      <c r="K29" s="1">
        <v>26</v>
      </c>
      <c r="L29" s="1">
        <v>128</v>
      </c>
      <c r="M29" s="31">
        <v>356</v>
      </c>
      <c r="N29" s="31">
        <v>964</v>
      </c>
      <c r="O29" s="1">
        <v>3277</v>
      </c>
      <c r="P29" s="1">
        <v>7074</v>
      </c>
      <c r="Q29" s="1">
        <v>322</v>
      </c>
      <c r="R29" s="1">
        <v>1199</v>
      </c>
      <c r="S29" s="31">
        <v>3599</v>
      </c>
      <c r="T29" s="31">
        <v>8273</v>
      </c>
    </row>
    <row r="30" spans="1:21" s="6" customFormat="1" ht="21" customHeight="1" thickBot="1" x14ac:dyDescent="0.3">
      <c r="A30" s="42">
        <v>2024</v>
      </c>
      <c r="B30" s="43">
        <v>12</v>
      </c>
      <c r="C30" s="44">
        <v>2558</v>
      </c>
      <c r="D30" s="44">
        <v>5002</v>
      </c>
      <c r="E30" s="44">
        <v>158</v>
      </c>
      <c r="F30" s="44">
        <v>534</v>
      </c>
      <c r="G30" s="45">
        <v>2716</v>
      </c>
      <c r="H30" s="45">
        <v>5536</v>
      </c>
      <c r="I30" s="44">
        <v>306</v>
      </c>
      <c r="J30" s="44">
        <v>858</v>
      </c>
      <c r="K30" s="44">
        <v>20</v>
      </c>
      <c r="L30" s="44">
        <v>52</v>
      </c>
      <c r="M30" s="45">
        <v>326</v>
      </c>
      <c r="N30" s="45">
        <v>910</v>
      </c>
      <c r="O30" s="44">
        <v>2864</v>
      </c>
      <c r="P30" s="44">
        <v>5860</v>
      </c>
      <c r="Q30" s="44">
        <v>178</v>
      </c>
      <c r="R30" s="44">
        <v>586</v>
      </c>
      <c r="S30" s="45">
        <v>3042</v>
      </c>
      <c r="T30" s="45">
        <v>6446</v>
      </c>
    </row>
    <row r="31" spans="1:21" s="6" customFormat="1" ht="21" customHeight="1" x14ac:dyDescent="0.25">
      <c r="A31" s="85" t="s">
        <v>211</v>
      </c>
      <c r="B31" s="85"/>
      <c r="C31" s="38">
        <f>SUM(C19:C30)</f>
        <v>33022</v>
      </c>
      <c r="D31" s="38">
        <f t="shared" ref="D31:T31" si="3">SUM(D19:D30)</f>
        <v>71609</v>
      </c>
      <c r="E31" s="38">
        <f t="shared" si="3"/>
        <v>3813</v>
      </c>
      <c r="F31" s="38">
        <f t="shared" si="3"/>
        <v>11946</v>
      </c>
      <c r="G31" s="39">
        <f t="shared" si="3"/>
        <v>36835</v>
      </c>
      <c r="H31" s="39">
        <f t="shared" si="3"/>
        <v>83555</v>
      </c>
      <c r="I31" s="38">
        <f t="shared" si="3"/>
        <v>4475</v>
      </c>
      <c r="J31" s="38">
        <f t="shared" si="3"/>
        <v>13285</v>
      </c>
      <c r="K31" s="38">
        <f t="shared" si="3"/>
        <v>751</v>
      </c>
      <c r="L31" s="38">
        <f t="shared" si="3"/>
        <v>2199</v>
      </c>
      <c r="M31" s="39">
        <f t="shared" si="3"/>
        <v>5226</v>
      </c>
      <c r="N31" s="39">
        <f t="shared" si="3"/>
        <v>15484</v>
      </c>
      <c r="O31" s="38">
        <f t="shared" si="3"/>
        <v>37504</v>
      </c>
      <c r="P31" s="38">
        <f t="shared" si="3"/>
        <v>84907</v>
      </c>
      <c r="Q31" s="38">
        <f t="shared" si="3"/>
        <v>4564</v>
      </c>
      <c r="R31" s="38">
        <f t="shared" si="3"/>
        <v>14145</v>
      </c>
      <c r="S31" s="39">
        <f t="shared" si="3"/>
        <v>42068</v>
      </c>
      <c r="T31" s="39">
        <f t="shared" si="3"/>
        <v>99052</v>
      </c>
    </row>
    <row r="32" spans="1:21" ht="21" customHeight="1" thickBot="1" x14ac:dyDescent="0.3">
      <c r="A32" s="100" t="s">
        <v>228</v>
      </c>
      <c r="B32" s="100"/>
      <c r="C32" s="20">
        <f t="shared" ref="C32:T32" si="4">(C31-C45)/C45</f>
        <v>-3.4670252572497659E-2</v>
      </c>
      <c r="D32" s="20">
        <f t="shared" si="4"/>
        <v>-7.2350182656683165E-2</v>
      </c>
      <c r="E32" s="20">
        <f t="shared" si="4"/>
        <v>8.4162638612453794E-2</v>
      </c>
      <c r="F32" s="20">
        <f t="shared" si="4"/>
        <v>0.33117896144417203</v>
      </c>
      <c r="G32" s="34">
        <f t="shared" si="4"/>
        <v>-2.3591782637508284E-2</v>
      </c>
      <c r="H32" s="34">
        <f t="shared" si="4"/>
        <v>-3.0324482406461795E-2</v>
      </c>
      <c r="I32" s="20">
        <f t="shared" si="4"/>
        <v>-6.2238055322715841E-2</v>
      </c>
      <c r="J32" s="20">
        <f t="shared" si="4"/>
        <v>-0.13226649248856956</v>
      </c>
      <c r="K32" s="20">
        <f t="shared" si="4"/>
        <v>0.12593703148425786</v>
      </c>
      <c r="L32" s="20">
        <f t="shared" si="4"/>
        <v>0.15433070866141732</v>
      </c>
      <c r="M32" s="34">
        <f t="shared" si="4"/>
        <v>-3.9161610590182021E-2</v>
      </c>
      <c r="N32" s="34">
        <f t="shared" si="4"/>
        <v>-0.10055184432181237</v>
      </c>
      <c r="O32" s="20">
        <f t="shared" si="4"/>
        <v>-3.7865572088250386E-2</v>
      </c>
      <c r="P32" s="20">
        <f t="shared" si="4"/>
        <v>-8.212617832742368E-2</v>
      </c>
      <c r="Q32" s="20">
        <f t="shared" si="4"/>
        <v>9.0822179732313574E-2</v>
      </c>
      <c r="R32" s="20">
        <f t="shared" si="4"/>
        <v>0.30021141649048627</v>
      </c>
      <c r="S32" s="34">
        <f t="shared" si="4"/>
        <v>-2.5391529978685941E-2</v>
      </c>
      <c r="T32" s="34">
        <f t="shared" si="4"/>
        <v>-4.1892767669732933E-2</v>
      </c>
    </row>
    <row r="33" spans="1:20" ht="21" customHeight="1" thickTop="1" x14ac:dyDescent="0.25">
      <c r="A33" s="3">
        <v>2023</v>
      </c>
      <c r="B33" s="17">
        <v>1</v>
      </c>
      <c r="C33" s="18">
        <v>1658</v>
      </c>
      <c r="D33" s="18">
        <v>3606</v>
      </c>
      <c r="E33" s="18">
        <v>108</v>
      </c>
      <c r="F33" s="18">
        <v>367</v>
      </c>
      <c r="G33" s="37">
        <v>1766</v>
      </c>
      <c r="H33" s="37">
        <v>3973</v>
      </c>
      <c r="I33" s="18">
        <v>221</v>
      </c>
      <c r="J33" s="18">
        <v>861</v>
      </c>
      <c r="K33" s="18">
        <v>17</v>
      </c>
      <c r="L33" s="18">
        <v>98</v>
      </c>
      <c r="M33" s="37">
        <v>238</v>
      </c>
      <c r="N33" s="37">
        <v>959</v>
      </c>
      <c r="O33" s="18">
        <v>1879</v>
      </c>
      <c r="P33" s="18">
        <v>4467</v>
      </c>
      <c r="Q33" s="18">
        <v>125</v>
      </c>
      <c r="R33" s="18">
        <v>465</v>
      </c>
      <c r="S33" s="37">
        <v>2004</v>
      </c>
      <c r="T33" s="37">
        <v>4932</v>
      </c>
    </row>
    <row r="34" spans="1:20" ht="21" customHeight="1" x14ac:dyDescent="0.25">
      <c r="A34" s="26">
        <v>2023</v>
      </c>
      <c r="B34" s="11">
        <v>2</v>
      </c>
      <c r="C34" s="12">
        <v>1795</v>
      </c>
      <c r="D34" s="12">
        <v>3572</v>
      </c>
      <c r="E34" s="12">
        <v>136</v>
      </c>
      <c r="F34" s="12">
        <v>370</v>
      </c>
      <c r="G34" s="36">
        <v>1931</v>
      </c>
      <c r="H34" s="36">
        <v>3942</v>
      </c>
      <c r="I34" s="12">
        <v>171</v>
      </c>
      <c r="J34" s="12">
        <v>834</v>
      </c>
      <c r="K34" s="12">
        <v>27</v>
      </c>
      <c r="L34" s="12">
        <v>175</v>
      </c>
      <c r="M34" s="36">
        <v>198</v>
      </c>
      <c r="N34" s="36">
        <v>1009</v>
      </c>
      <c r="O34" s="12">
        <v>1966</v>
      </c>
      <c r="P34" s="12">
        <v>4406</v>
      </c>
      <c r="Q34" s="12">
        <v>163</v>
      </c>
      <c r="R34" s="12">
        <v>545</v>
      </c>
      <c r="S34" s="36">
        <v>2129</v>
      </c>
      <c r="T34" s="36">
        <v>4951</v>
      </c>
    </row>
    <row r="35" spans="1:20" ht="21" customHeight="1" x14ac:dyDescent="0.25">
      <c r="A35" s="25">
        <v>2023</v>
      </c>
      <c r="B35" s="5">
        <v>3</v>
      </c>
      <c r="C35" s="2">
        <v>2041</v>
      </c>
      <c r="D35" s="2">
        <v>4427</v>
      </c>
      <c r="E35" s="2">
        <v>208</v>
      </c>
      <c r="F35" s="2">
        <v>504</v>
      </c>
      <c r="G35" s="36">
        <v>2249</v>
      </c>
      <c r="H35" s="36">
        <v>4931</v>
      </c>
      <c r="I35" s="2">
        <v>215</v>
      </c>
      <c r="J35" s="2">
        <v>935</v>
      </c>
      <c r="K35" s="2">
        <v>37</v>
      </c>
      <c r="L35" s="2">
        <v>122</v>
      </c>
      <c r="M35" s="36">
        <v>252</v>
      </c>
      <c r="N35" s="36">
        <v>1057</v>
      </c>
      <c r="O35" s="2">
        <v>2256</v>
      </c>
      <c r="P35" s="2">
        <v>5362</v>
      </c>
      <c r="Q35" s="2">
        <v>245</v>
      </c>
      <c r="R35" s="2">
        <v>626</v>
      </c>
      <c r="S35" s="36">
        <v>2501</v>
      </c>
      <c r="T35" s="36">
        <v>5988</v>
      </c>
    </row>
    <row r="36" spans="1:20" ht="21" customHeight="1" x14ac:dyDescent="0.25">
      <c r="A36" s="26">
        <v>2023</v>
      </c>
      <c r="B36" s="11">
        <v>4</v>
      </c>
      <c r="C36" s="12">
        <v>2621</v>
      </c>
      <c r="D36" s="12">
        <v>5937</v>
      </c>
      <c r="E36" s="12">
        <v>319</v>
      </c>
      <c r="F36" s="12">
        <v>905</v>
      </c>
      <c r="G36" s="36">
        <v>2940</v>
      </c>
      <c r="H36" s="36">
        <v>6842</v>
      </c>
      <c r="I36" s="12">
        <v>400</v>
      </c>
      <c r="J36" s="12">
        <v>1157</v>
      </c>
      <c r="K36" s="12">
        <v>66</v>
      </c>
      <c r="L36" s="12">
        <v>194</v>
      </c>
      <c r="M36" s="36">
        <v>466</v>
      </c>
      <c r="N36" s="36">
        <v>1351</v>
      </c>
      <c r="O36" s="12">
        <v>3021</v>
      </c>
      <c r="P36" s="12">
        <v>7094</v>
      </c>
      <c r="Q36" s="12">
        <v>385</v>
      </c>
      <c r="R36" s="12">
        <v>1099</v>
      </c>
      <c r="S36" s="36">
        <v>3406</v>
      </c>
      <c r="T36" s="36">
        <v>8193</v>
      </c>
    </row>
    <row r="37" spans="1:20" ht="21" customHeight="1" x14ac:dyDescent="0.25">
      <c r="A37" s="25">
        <v>2023</v>
      </c>
      <c r="B37" s="5">
        <v>5</v>
      </c>
      <c r="C37" s="2">
        <v>3044</v>
      </c>
      <c r="D37" s="2">
        <v>5736</v>
      </c>
      <c r="E37" s="2">
        <v>509</v>
      </c>
      <c r="F37" s="2">
        <v>810</v>
      </c>
      <c r="G37" s="36">
        <v>3553</v>
      </c>
      <c r="H37" s="36">
        <v>6546</v>
      </c>
      <c r="I37" s="2">
        <v>396</v>
      </c>
      <c r="J37" s="2">
        <v>1222</v>
      </c>
      <c r="K37" s="2">
        <v>86</v>
      </c>
      <c r="L37" s="2">
        <v>224</v>
      </c>
      <c r="M37" s="36">
        <v>482</v>
      </c>
      <c r="N37" s="36">
        <v>1446</v>
      </c>
      <c r="O37" s="2">
        <v>3440</v>
      </c>
      <c r="P37" s="2">
        <v>6958</v>
      </c>
      <c r="Q37" s="2">
        <v>595</v>
      </c>
      <c r="R37" s="2">
        <v>1034</v>
      </c>
      <c r="S37" s="36">
        <v>4035</v>
      </c>
      <c r="T37" s="36">
        <v>7992</v>
      </c>
    </row>
    <row r="38" spans="1:20" ht="21" customHeight="1" x14ac:dyDescent="0.25">
      <c r="A38" s="26">
        <v>2023</v>
      </c>
      <c r="B38" s="11">
        <v>6</v>
      </c>
      <c r="C38" s="12">
        <v>2676</v>
      </c>
      <c r="D38" s="12">
        <v>5712</v>
      </c>
      <c r="E38" s="12">
        <v>388</v>
      </c>
      <c r="F38" s="12">
        <v>914</v>
      </c>
      <c r="G38" s="36">
        <v>3064</v>
      </c>
      <c r="H38" s="36">
        <v>6626</v>
      </c>
      <c r="I38" s="12">
        <v>405</v>
      </c>
      <c r="J38" s="12">
        <v>1242</v>
      </c>
      <c r="K38" s="12">
        <v>100</v>
      </c>
      <c r="L38" s="12">
        <v>246</v>
      </c>
      <c r="M38" s="36">
        <v>505</v>
      </c>
      <c r="N38" s="36">
        <v>1488</v>
      </c>
      <c r="O38" s="12">
        <v>3081</v>
      </c>
      <c r="P38" s="12">
        <v>6954</v>
      </c>
      <c r="Q38" s="12">
        <v>488</v>
      </c>
      <c r="R38" s="12">
        <v>1160</v>
      </c>
      <c r="S38" s="36">
        <v>3569</v>
      </c>
      <c r="T38" s="36">
        <v>8114</v>
      </c>
    </row>
    <row r="39" spans="1:20" ht="21" customHeight="1" x14ac:dyDescent="0.25">
      <c r="A39" s="25">
        <v>2023</v>
      </c>
      <c r="B39" s="5">
        <v>7</v>
      </c>
      <c r="C39" s="2">
        <v>3317</v>
      </c>
      <c r="D39" s="2">
        <v>7565</v>
      </c>
      <c r="E39" s="2">
        <v>382</v>
      </c>
      <c r="F39" s="2">
        <v>1241</v>
      </c>
      <c r="G39" s="36">
        <v>3699</v>
      </c>
      <c r="H39" s="36">
        <v>8806</v>
      </c>
      <c r="I39" s="2">
        <v>384</v>
      </c>
      <c r="J39" s="2">
        <v>1283</v>
      </c>
      <c r="K39" s="2">
        <v>60</v>
      </c>
      <c r="L39" s="2">
        <v>123</v>
      </c>
      <c r="M39" s="36">
        <v>444</v>
      </c>
      <c r="N39" s="36">
        <v>1406</v>
      </c>
      <c r="O39" s="2">
        <v>3701</v>
      </c>
      <c r="P39" s="2">
        <v>8848</v>
      </c>
      <c r="Q39" s="2">
        <v>442</v>
      </c>
      <c r="R39" s="2">
        <v>1364</v>
      </c>
      <c r="S39" s="36">
        <v>4143</v>
      </c>
      <c r="T39" s="36">
        <v>10212</v>
      </c>
    </row>
    <row r="40" spans="1:20" ht="21" customHeight="1" x14ac:dyDescent="0.25">
      <c r="A40" s="26">
        <v>2023</v>
      </c>
      <c r="B40" s="11">
        <v>8</v>
      </c>
      <c r="C40" s="12">
        <v>4856</v>
      </c>
      <c r="D40" s="12">
        <v>13601</v>
      </c>
      <c r="E40" s="12">
        <v>428</v>
      </c>
      <c r="F40" s="12">
        <v>1196</v>
      </c>
      <c r="G40" s="36">
        <v>5284</v>
      </c>
      <c r="H40" s="36">
        <v>14797</v>
      </c>
      <c r="I40" s="12">
        <v>871</v>
      </c>
      <c r="J40" s="12">
        <v>2488</v>
      </c>
      <c r="K40" s="12">
        <v>80</v>
      </c>
      <c r="L40" s="12">
        <v>199</v>
      </c>
      <c r="M40" s="36">
        <v>951</v>
      </c>
      <c r="N40" s="36">
        <v>2687</v>
      </c>
      <c r="O40" s="12">
        <v>5727</v>
      </c>
      <c r="P40" s="12">
        <v>16089</v>
      </c>
      <c r="Q40" s="12">
        <v>508</v>
      </c>
      <c r="R40" s="12">
        <v>1395</v>
      </c>
      <c r="S40" s="36">
        <v>6235</v>
      </c>
      <c r="T40" s="36">
        <v>17484</v>
      </c>
    </row>
    <row r="41" spans="1:20" ht="21" customHeight="1" x14ac:dyDescent="0.25">
      <c r="A41" s="25">
        <v>2023</v>
      </c>
      <c r="B41" s="5">
        <v>9</v>
      </c>
      <c r="C41" s="2">
        <v>3049</v>
      </c>
      <c r="D41" s="2">
        <v>7106</v>
      </c>
      <c r="E41" s="2">
        <v>398</v>
      </c>
      <c r="F41" s="2">
        <v>880</v>
      </c>
      <c r="G41" s="36">
        <v>3447</v>
      </c>
      <c r="H41" s="36">
        <v>7986</v>
      </c>
      <c r="I41" s="2">
        <v>432</v>
      </c>
      <c r="J41" s="2">
        <v>1387</v>
      </c>
      <c r="K41" s="2">
        <v>109</v>
      </c>
      <c r="L41" s="2">
        <v>233</v>
      </c>
      <c r="M41" s="36">
        <v>541</v>
      </c>
      <c r="N41" s="36">
        <v>1620</v>
      </c>
      <c r="O41" s="2">
        <v>3481</v>
      </c>
      <c r="P41" s="2">
        <v>8493</v>
      </c>
      <c r="Q41" s="2">
        <v>507</v>
      </c>
      <c r="R41" s="2">
        <v>1113</v>
      </c>
      <c r="S41" s="36">
        <v>3988</v>
      </c>
      <c r="T41" s="36">
        <v>9606</v>
      </c>
    </row>
    <row r="42" spans="1:20" ht="21" customHeight="1" x14ac:dyDescent="0.25">
      <c r="A42" s="26">
        <v>2023</v>
      </c>
      <c r="B42" s="11">
        <v>10</v>
      </c>
      <c r="C42" s="12">
        <v>3755</v>
      </c>
      <c r="D42" s="12">
        <v>7360</v>
      </c>
      <c r="E42" s="12">
        <v>337</v>
      </c>
      <c r="F42" s="12">
        <v>895</v>
      </c>
      <c r="G42" s="36">
        <v>4092</v>
      </c>
      <c r="H42" s="36">
        <v>8255</v>
      </c>
      <c r="I42" s="12">
        <v>619</v>
      </c>
      <c r="J42" s="12">
        <v>1560</v>
      </c>
      <c r="K42" s="12">
        <v>62</v>
      </c>
      <c r="L42" s="12">
        <v>173</v>
      </c>
      <c r="M42" s="36">
        <v>681</v>
      </c>
      <c r="N42" s="36">
        <v>1733</v>
      </c>
      <c r="O42" s="12">
        <v>4374</v>
      </c>
      <c r="P42" s="12">
        <v>8920</v>
      </c>
      <c r="Q42" s="12">
        <v>399</v>
      </c>
      <c r="R42" s="12">
        <v>1068</v>
      </c>
      <c r="S42" s="36">
        <v>4773</v>
      </c>
      <c r="T42" s="36">
        <v>9988</v>
      </c>
    </row>
    <row r="43" spans="1:20" ht="21" customHeight="1" x14ac:dyDescent="0.25">
      <c r="A43" s="25">
        <v>2023</v>
      </c>
      <c r="B43" s="5">
        <v>11</v>
      </c>
      <c r="C43" s="2">
        <v>2659</v>
      </c>
      <c r="D43" s="2">
        <v>6397</v>
      </c>
      <c r="E43" s="2">
        <v>202</v>
      </c>
      <c r="F43" s="2">
        <v>563</v>
      </c>
      <c r="G43" s="36">
        <v>2861</v>
      </c>
      <c r="H43" s="36">
        <v>6960</v>
      </c>
      <c r="I43" s="2">
        <v>365</v>
      </c>
      <c r="J43" s="2">
        <v>1183</v>
      </c>
      <c r="K43" s="2">
        <v>8</v>
      </c>
      <c r="L43" s="2">
        <v>61</v>
      </c>
      <c r="M43" s="36">
        <v>373</v>
      </c>
      <c r="N43" s="36">
        <v>1244</v>
      </c>
      <c r="O43" s="2">
        <v>3024</v>
      </c>
      <c r="P43" s="2">
        <v>7580</v>
      </c>
      <c r="Q43" s="2">
        <v>210</v>
      </c>
      <c r="R43" s="2">
        <v>624</v>
      </c>
      <c r="S43" s="36">
        <v>3234</v>
      </c>
      <c r="T43" s="36">
        <v>8204</v>
      </c>
    </row>
    <row r="44" spans="1:20" ht="21" customHeight="1" thickBot="1" x14ac:dyDescent="0.3">
      <c r="A44" s="46">
        <v>2023</v>
      </c>
      <c r="B44" s="47">
        <v>12</v>
      </c>
      <c r="C44" s="48">
        <v>2737</v>
      </c>
      <c r="D44" s="48">
        <v>6175</v>
      </c>
      <c r="E44" s="48">
        <v>102</v>
      </c>
      <c r="F44" s="48">
        <v>329</v>
      </c>
      <c r="G44" s="49">
        <v>2839</v>
      </c>
      <c r="H44" s="49">
        <v>6504</v>
      </c>
      <c r="I44" s="48">
        <v>293</v>
      </c>
      <c r="J44" s="48">
        <v>1158</v>
      </c>
      <c r="K44" s="48">
        <v>15</v>
      </c>
      <c r="L44" s="48">
        <v>57</v>
      </c>
      <c r="M44" s="49">
        <v>308</v>
      </c>
      <c r="N44" s="49">
        <v>1215</v>
      </c>
      <c r="O44" s="48">
        <v>3030</v>
      </c>
      <c r="P44" s="48">
        <v>7333</v>
      </c>
      <c r="Q44" s="48">
        <v>117</v>
      </c>
      <c r="R44" s="48">
        <v>386</v>
      </c>
      <c r="S44" s="49">
        <v>3147</v>
      </c>
      <c r="T44" s="49">
        <v>7719</v>
      </c>
    </row>
    <row r="45" spans="1:20" ht="21" customHeight="1" x14ac:dyDescent="0.25">
      <c r="A45" s="101" t="s">
        <v>206</v>
      </c>
      <c r="B45" s="101"/>
      <c r="C45" s="40">
        <f>SUM(C33:C44)</f>
        <v>34208</v>
      </c>
      <c r="D45" s="40">
        <f t="shared" ref="D45:T45" si="5">SUM(D33:D44)</f>
        <v>77194</v>
      </c>
      <c r="E45" s="40">
        <f t="shared" si="5"/>
        <v>3517</v>
      </c>
      <c r="F45" s="40">
        <f t="shared" si="5"/>
        <v>8974</v>
      </c>
      <c r="G45" s="41">
        <f t="shared" si="5"/>
        <v>37725</v>
      </c>
      <c r="H45" s="41">
        <f t="shared" si="5"/>
        <v>86168</v>
      </c>
      <c r="I45" s="40">
        <f t="shared" si="5"/>
        <v>4772</v>
      </c>
      <c r="J45" s="40">
        <f t="shared" si="5"/>
        <v>15310</v>
      </c>
      <c r="K45" s="40">
        <f t="shared" si="5"/>
        <v>667</v>
      </c>
      <c r="L45" s="40">
        <f t="shared" si="5"/>
        <v>1905</v>
      </c>
      <c r="M45" s="41">
        <f t="shared" si="5"/>
        <v>5439</v>
      </c>
      <c r="N45" s="41">
        <f t="shared" si="5"/>
        <v>17215</v>
      </c>
      <c r="O45" s="40">
        <f t="shared" si="5"/>
        <v>38980</v>
      </c>
      <c r="P45" s="40">
        <f t="shared" si="5"/>
        <v>92504</v>
      </c>
      <c r="Q45" s="40">
        <f t="shared" si="5"/>
        <v>4184</v>
      </c>
      <c r="R45" s="40">
        <f t="shared" si="5"/>
        <v>10879</v>
      </c>
      <c r="S45" s="41">
        <f t="shared" si="5"/>
        <v>43164</v>
      </c>
      <c r="T45" s="41">
        <f t="shared" si="5"/>
        <v>103383</v>
      </c>
    </row>
    <row r="46" spans="1:20" ht="21" customHeight="1" thickBot="1" x14ac:dyDescent="0.3">
      <c r="A46" s="100" t="s">
        <v>207</v>
      </c>
      <c r="B46" s="100"/>
      <c r="C46" s="20">
        <f t="shared" ref="C46:T46" si="6">(C45-C59)/C59</f>
        <v>0.21317870695464056</v>
      </c>
      <c r="D46" s="20">
        <f t="shared" si="6"/>
        <v>0.34283129805517865</v>
      </c>
      <c r="E46" s="20">
        <f t="shared" si="6"/>
        <v>0.12760500160307792</v>
      </c>
      <c r="F46" s="20">
        <f t="shared" si="6"/>
        <v>-0.29165680006314626</v>
      </c>
      <c r="G46" s="34">
        <f t="shared" si="6"/>
        <v>0.20465576702005364</v>
      </c>
      <c r="H46" s="34">
        <f t="shared" si="6"/>
        <v>0.22825172831587201</v>
      </c>
      <c r="I46" s="20">
        <f t="shared" si="6"/>
        <v>0.43864938197166115</v>
      </c>
      <c r="J46" s="20">
        <f t="shared" si="6"/>
        <v>0.51120323758760244</v>
      </c>
      <c r="K46" s="20">
        <f t="shared" si="6"/>
        <v>0.73697916666666663</v>
      </c>
      <c r="L46" s="20">
        <f t="shared" si="6"/>
        <v>0.26830892143808255</v>
      </c>
      <c r="M46" s="34">
        <f t="shared" si="6"/>
        <v>0.46960281005133747</v>
      </c>
      <c r="N46" s="34">
        <f t="shared" si="6"/>
        <v>0.47984182927877589</v>
      </c>
      <c r="O46" s="20">
        <f t="shared" si="6"/>
        <v>0.23691057942501745</v>
      </c>
      <c r="P46" s="20">
        <f t="shared" si="6"/>
        <v>0.36805832852684978</v>
      </c>
      <c r="Q46" s="20">
        <f t="shared" si="6"/>
        <v>0.19440479588923779</v>
      </c>
      <c r="R46" s="20">
        <f t="shared" si="6"/>
        <v>-0.23230541246207043</v>
      </c>
      <c r="S46" s="34">
        <f t="shared" si="6"/>
        <v>0.23265842305166062</v>
      </c>
      <c r="T46" s="34">
        <f t="shared" si="6"/>
        <v>0.26403628894214309</v>
      </c>
    </row>
    <row r="47" spans="1:20" ht="21" customHeight="1" thickTop="1" x14ac:dyDescent="0.25">
      <c r="A47" s="3" t="s">
        <v>6</v>
      </c>
      <c r="B47" s="17">
        <v>1</v>
      </c>
      <c r="C47" s="18">
        <v>942</v>
      </c>
      <c r="D47" s="18">
        <v>2049</v>
      </c>
      <c r="E47" s="18">
        <v>72</v>
      </c>
      <c r="F47" s="18">
        <v>425</v>
      </c>
      <c r="G47" s="37">
        <v>1014</v>
      </c>
      <c r="H47" s="37">
        <v>2474</v>
      </c>
      <c r="I47" s="18">
        <v>108</v>
      </c>
      <c r="J47" s="18">
        <v>621</v>
      </c>
      <c r="K47" s="18">
        <v>14</v>
      </c>
      <c r="L47" s="18">
        <v>137</v>
      </c>
      <c r="M47" s="37">
        <v>122</v>
      </c>
      <c r="N47" s="37">
        <v>758</v>
      </c>
      <c r="O47" s="18">
        <v>1050</v>
      </c>
      <c r="P47" s="18">
        <v>2670</v>
      </c>
      <c r="Q47" s="18">
        <v>86</v>
      </c>
      <c r="R47" s="18">
        <v>562</v>
      </c>
      <c r="S47" s="37">
        <v>1136</v>
      </c>
      <c r="T47" s="37">
        <v>3232</v>
      </c>
    </row>
    <row r="48" spans="1:20" ht="21" customHeight="1" x14ac:dyDescent="0.25">
      <c r="A48" s="26" t="s">
        <v>6</v>
      </c>
      <c r="B48" s="11">
        <v>2</v>
      </c>
      <c r="C48" s="12">
        <v>1283</v>
      </c>
      <c r="D48" s="12">
        <v>2537</v>
      </c>
      <c r="E48" s="12">
        <v>73</v>
      </c>
      <c r="F48" s="12">
        <v>521</v>
      </c>
      <c r="G48" s="36">
        <v>1356</v>
      </c>
      <c r="H48" s="36">
        <v>3058</v>
      </c>
      <c r="I48" s="12">
        <v>118</v>
      </c>
      <c r="J48" s="12">
        <v>528</v>
      </c>
      <c r="K48" s="12">
        <v>8</v>
      </c>
      <c r="L48" s="12">
        <v>77</v>
      </c>
      <c r="M48" s="36">
        <v>126</v>
      </c>
      <c r="N48" s="36">
        <v>605</v>
      </c>
      <c r="O48" s="12">
        <v>1401</v>
      </c>
      <c r="P48" s="12">
        <v>3065</v>
      </c>
      <c r="Q48" s="12">
        <v>81</v>
      </c>
      <c r="R48" s="12">
        <v>598</v>
      </c>
      <c r="S48" s="36">
        <v>1482</v>
      </c>
      <c r="T48" s="36">
        <v>3663</v>
      </c>
    </row>
    <row r="49" spans="1:20" ht="21" customHeight="1" x14ac:dyDescent="0.25">
      <c r="A49" s="25" t="s">
        <v>6</v>
      </c>
      <c r="B49" s="5">
        <v>3</v>
      </c>
      <c r="C49" s="2">
        <v>1560</v>
      </c>
      <c r="D49" s="2">
        <v>3238</v>
      </c>
      <c r="E49" s="2">
        <v>88</v>
      </c>
      <c r="F49" s="2">
        <v>598</v>
      </c>
      <c r="G49" s="36">
        <v>1648</v>
      </c>
      <c r="H49" s="36">
        <v>3836</v>
      </c>
      <c r="I49" s="2">
        <v>189</v>
      </c>
      <c r="J49" s="2">
        <v>674</v>
      </c>
      <c r="K49" s="2">
        <v>27</v>
      </c>
      <c r="L49" s="2">
        <v>100</v>
      </c>
      <c r="M49" s="36">
        <v>216</v>
      </c>
      <c r="N49" s="36">
        <v>774</v>
      </c>
      <c r="O49" s="2">
        <v>1749</v>
      </c>
      <c r="P49" s="2">
        <v>3912</v>
      </c>
      <c r="Q49" s="2">
        <v>115</v>
      </c>
      <c r="R49" s="2">
        <v>698</v>
      </c>
      <c r="S49" s="36">
        <v>1864</v>
      </c>
      <c r="T49" s="36">
        <v>4610</v>
      </c>
    </row>
    <row r="50" spans="1:20" ht="21" customHeight="1" x14ac:dyDescent="0.25">
      <c r="A50" s="26" t="s">
        <v>6</v>
      </c>
      <c r="B50" s="11">
        <v>4</v>
      </c>
      <c r="C50" s="12">
        <v>2503</v>
      </c>
      <c r="D50" s="12">
        <v>4392</v>
      </c>
      <c r="E50" s="12">
        <v>256</v>
      </c>
      <c r="F50" s="12">
        <v>1140</v>
      </c>
      <c r="G50" s="36">
        <v>2759</v>
      </c>
      <c r="H50" s="36">
        <v>5532</v>
      </c>
      <c r="I50" s="12">
        <v>341</v>
      </c>
      <c r="J50" s="12">
        <v>882</v>
      </c>
      <c r="K50" s="12">
        <v>45</v>
      </c>
      <c r="L50" s="12">
        <v>120</v>
      </c>
      <c r="M50" s="36">
        <v>386</v>
      </c>
      <c r="N50" s="36">
        <v>1002</v>
      </c>
      <c r="O50" s="12">
        <v>2844</v>
      </c>
      <c r="P50" s="12">
        <v>5274</v>
      </c>
      <c r="Q50" s="12">
        <v>301</v>
      </c>
      <c r="R50" s="12">
        <v>1260</v>
      </c>
      <c r="S50" s="36">
        <v>3145</v>
      </c>
      <c r="T50" s="36">
        <v>6534</v>
      </c>
    </row>
    <row r="51" spans="1:20" ht="21" customHeight="1" x14ac:dyDescent="0.25">
      <c r="A51" s="25" t="s">
        <v>6</v>
      </c>
      <c r="B51" s="5">
        <v>5</v>
      </c>
      <c r="C51" s="2">
        <v>1971</v>
      </c>
      <c r="D51" s="2">
        <v>3793</v>
      </c>
      <c r="E51" s="2">
        <v>384</v>
      </c>
      <c r="F51" s="2">
        <v>1143</v>
      </c>
      <c r="G51" s="36">
        <v>2355</v>
      </c>
      <c r="H51" s="36">
        <v>4936</v>
      </c>
      <c r="I51" s="2">
        <v>246</v>
      </c>
      <c r="J51" s="2">
        <v>741</v>
      </c>
      <c r="K51" s="2">
        <v>45</v>
      </c>
      <c r="L51" s="2">
        <v>115</v>
      </c>
      <c r="M51" s="36">
        <v>291</v>
      </c>
      <c r="N51" s="36">
        <v>856</v>
      </c>
      <c r="O51" s="2">
        <v>2217</v>
      </c>
      <c r="P51" s="2">
        <v>4534</v>
      </c>
      <c r="Q51" s="2">
        <v>429</v>
      </c>
      <c r="R51" s="2">
        <v>1258</v>
      </c>
      <c r="S51" s="36">
        <v>2646</v>
      </c>
      <c r="T51" s="36">
        <v>5792</v>
      </c>
    </row>
    <row r="52" spans="1:20" ht="21" customHeight="1" x14ac:dyDescent="0.25">
      <c r="A52" s="26" t="s">
        <v>6</v>
      </c>
      <c r="B52" s="11">
        <v>6</v>
      </c>
      <c r="C52" s="12">
        <v>2609</v>
      </c>
      <c r="D52" s="12">
        <v>5110</v>
      </c>
      <c r="E52" s="12">
        <v>275</v>
      </c>
      <c r="F52" s="12">
        <v>1035</v>
      </c>
      <c r="G52" s="36">
        <v>2884</v>
      </c>
      <c r="H52" s="36">
        <v>6145</v>
      </c>
      <c r="I52" s="12">
        <v>219</v>
      </c>
      <c r="J52" s="12">
        <v>652</v>
      </c>
      <c r="K52" s="12">
        <v>22</v>
      </c>
      <c r="L52" s="12">
        <v>80</v>
      </c>
      <c r="M52" s="36">
        <v>241</v>
      </c>
      <c r="N52" s="36">
        <v>732</v>
      </c>
      <c r="O52" s="12">
        <v>2828</v>
      </c>
      <c r="P52" s="12">
        <v>5762</v>
      </c>
      <c r="Q52" s="12">
        <v>297</v>
      </c>
      <c r="R52" s="12">
        <v>1115</v>
      </c>
      <c r="S52" s="36">
        <v>3125</v>
      </c>
      <c r="T52" s="36">
        <v>6877</v>
      </c>
    </row>
    <row r="53" spans="1:20" ht="21" customHeight="1" x14ac:dyDescent="0.25">
      <c r="A53" s="25" t="s">
        <v>6</v>
      </c>
      <c r="B53" s="5">
        <v>7</v>
      </c>
      <c r="C53" s="2">
        <v>2572</v>
      </c>
      <c r="D53" s="2">
        <v>4891</v>
      </c>
      <c r="E53" s="2">
        <v>437</v>
      </c>
      <c r="F53" s="2">
        <v>1595</v>
      </c>
      <c r="G53" s="36">
        <v>3009</v>
      </c>
      <c r="H53" s="36">
        <v>6486</v>
      </c>
      <c r="I53" s="2">
        <v>335</v>
      </c>
      <c r="J53" s="2">
        <v>871</v>
      </c>
      <c r="K53" s="2">
        <v>54</v>
      </c>
      <c r="L53" s="2">
        <v>115</v>
      </c>
      <c r="M53" s="36">
        <v>389</v>
      </c>
      <c r="N53" s="36">
        <v>986</v>
      </c>
      <c r="O53" s="2">
        <v>2907</v>
      </c>
      <c r="P53" s="2">
        <v>5762</v>
      </c>
      <c r="Q53" s="2">
        <v>491</v>
      </c>
      <c r="R53" s="2">
        <v>1710</v>
      </c>
      <c r="S53" s="36">
        <v>3398</v>
      </c>
      <c r="T53" s="36">
        <v>7472</v>
      </c>
    </row>
    <row r="54" spans="1:20" ht="21" customHeight="1" x14ac:dyDescent="0.25">
      <c r="A54" s="26" t="s">
        <v>6</v>
      </c>
      <c r="B54" s="11">
        <v>8</v>
      </c>
      <c r="C54" s="12">
        <v>4412</v>
      </c>
      <c r="D54" s="12">
        <v>10617</v>
      </c>
      <c r="E54" s="12">
        <v>435</v>
      </c>
      <c r="F54" s="12">
        <v>1652</v>
      </c>
      <c r="G54" s="36">
        <v>4847</v>
      </c>
      <c r="H54" s="36">
        <v>12269</v>
      </c>
      <c r="I54" s="12">
        <v>535</v>
      </c>
      <c r="J54" s="12">
        <v>1328</v>
      </c>
      <c r="K54" s="12">
        <v>55</v>
      </c>
      <c r="L54" s="12">
        <v>382</v>
      </c>
      <c r="M54" s="36">
        <v>590</v>
      </c>
      <c r="N54" s="36">
        <v>1710</v>
      </c>
      <c r="O54" s="12">
        <v>4947</v>
      </c>
      <c r="P54" s="12">
        <v>11945</v>
      </c>
      <c r="Q54" s="12">
        <v>490</v>
      </c>
      <c r="R54" s="12">
        <v>2034</v>
      </c>
      <c r="S54" s="36">
        <v>5437</v>
      </c>
      <c r="T54" s="36">
        <v>13979</v>
      </c>
    </row>
    <row r="55" spans="1:20" ht="21" customHeight="1" x14ac:dyDescent="0.25">
      <c r="A55" s="25" t="s">
        <v>6</v>
      </c>
      <c r="B55" s="5">
        <v>9</v>
      </c>
      <c r="C55" s="2">
        <v>2434</v>
      </c>
      <c r="D55" s="2">
        <v>5297</v>
      </c>
      <c r="E55" s="2">
        <v>485</v>
      </c>
      <c r="F55" s="2">
        <v>1416</v>
      </c>
      <c r="G55" s="36">
        <v>2919</v>
      </c>
      <c r="H55" s="36">
        <v>6713</v>
      </c>
      <c r="I55" s="2">
        <v>258</v>
      </c>
      <c r="J55" s="2">
        <v>741</v>
      </c>
      <c r="K55" s="2">
        <v>37</v>
      </c>
      <c r="L55" s="2">
        <v>109</v>
      </c>
      <c r="M55" s="36">
        <v>295</v>
      </c>
      <c r="N55" s="36">
        <v>850</v>
      </c>
      <c r="O55" s="2">
        <v>2692</v>
      </c>
      <c r="P55" s="2">
        <v>6038</v>
      </c>
      <c r="Q55" s="2">
        <v>522</v>
      </c>
      <c r="R55" s="2">
        <v>1525</v>
      </c>
      <c r="S55" s="36">
        <v>3214</v>
      </c>
      <c r="T55" s="36">
        <v>7563</v>
      </c>
    </row>
    <row r="56" spans="1:20" ht="21" customHeight="1" x14ac:dyDescent="0.25">
      <c r="A56" s="26" t="s">
        <v>6</v>
      </c>
      <c r="B56" s="11">
        <v>10</v>
      </c>
      <c r="C56" s="12">
        <v>4179</v>
      </c>
      <c r="D56" s="12">
        <v>7464</v>
      </c>
      <c r="E56" s="12">
        <v>276</v>
      </c>
      <c r="F56" s="12">
        <v>1324</v>
      </c>
      <c r="G56" s="36">
        <v>4455</v>
      </c>
      <c r="H56" s="36">
        <v>8788</v>
      </c>
      <c r="I56" s="12">
        <v>558</v>
      </c>
      <c r="J56" s="12">
        <v>1309</v>
      </c>
      <c r="K56" s="12">
        <v>48</v>
      </c>
      <c r="L56" s="12">
        <v>159</v>
      </c>
      <c r="M56" s="36">
        <v>606</v>
      </c>
      <c r="N56" s="36">
        <v>1468</v>
      </c>
      <c r="O56" s="12">
        <v>4737</v>
      </c>
      <c r="P56" s="12">
        <v>8773</v>
      </c>
      <c r="Q56" s="12">
        <v>324</v>
      </c>
      <c r="R56" s="12">
        <v>1483</v>
      </c>
      <c r="S56" s="36">
        <v>5061</v>
      </c>
      <c r="T56" s="36">
        <v>10256</v>
      </c>
    </row>
    <row r="57" spans="1:20" ht="21" customHeight="1" x14ac:dyDescent="0.25">
      <c r="A57" s="25" t="s">
        <v>6</v>
      </c>
      <c r="B57" s="5">
        <v>11</v>
      </c>
      <c r="C57" s="2">
        <v>1878</v>
      </c>
      <c r="D57" s="2">
        <v>4297</v>
      </c>
      <c r="E57" s="2">
        <v>221</v>
      </c>
      <c r="F57" s="2">
        <v>1293</v>
      </c>
      <c r="G57" s="36">
        <v>2099</v>
      </c>
      <c r="H57" s="36">
        <v>5590</v>
      </c>
      <c r="I57" s="2">
        <v>225</v>
      </c>
      <c r="J57" s="2">
        <v>911</v>
      </c>
      <c r="K57" s="2">
        <v>9</v>
      </c>
      <c r="L57" s="2">
        <v>26</v>
      </c>
      <c r="M57" s="36">
        <v>234</v>
      </c>
      <c r="N57" s="36">
        <v>937</v>
      </c>
      <c r="O57" s="2">
        <v>2103</v>
      </c>
      <c r="P57" s="2">
        <v>5208</v>
      </c>
      <c r="Q57" s="2">
        <v>230</v>
      </c>
      <c r="R57" s="2">
        <v>1319</v>
      </c>
      <c r="S57" s="36">
        <v>2333</v>
      </c>
      <c r="T57" s="36">
        <v>6527</v>
      </c>
    </row>
    <row r="58" spans="1:20" ht="21" customHeight="1" thickBot="1" x14ac:dyDescent="0.3">
      <c r="A58" s="46" t="s">
        <v>6</v>
      </c>
      <c r="B58" s="47">
        <v>12</v>
      </c>
      <c r="C58" s="48">
        <v>1854</v>
      </c>
      <c r="D58" s="48">
        <v>3801</v>
      </c>
      <c r="E58" s="48">
        <v>117</v>
      </c>
      <c r="F58" s="48">
        <v>527</v>
      </c>
      <c r="G58" s="49">
        <v>1971</v>
      </c>
      <c r="H58" s="49">
        <v>4328</v>
      </c>
      <c r="I58" s="48">
        <v>185</v>
      </c>
      <c r="J58" s="48">
        <v>873</v>
      </c>
      <c r="K58" s="48">
        <v>20</v>
      </c>
      <c r="L58" s="48">
        <v>82</v>
      </c>
      <c r="M58" s="49">
        <v>205</v>
      </c>
      <c r="N58" s="49">
        <v>955</v>
      </c>
      <c r="O58" s="48">
        <v>2039</v>
      </c>
      <c r="P58" s="48">
        <v>4674</v>
      </c>
      <c r="Q58" s="48">
        <v>137</v>
      </c>
      <c r="R58" s="48">
        <v>609</v>
      </c>
      <c r="S58" s="49">
        <v>2176</v>
      </c>
      <c r="T58" s="49">
        <v>5283</v>
      </c>
    </row>
    <row r="59" spans="1:20" ht="21" customHeight="1" x14ac:dyDescent="0.25">
      <c r="A59" s="101" t="s">
        <v>11</v>
      </c>
      <c r="B59" s="101"/>
      <c r="C59" s="40">
        <f>SUM(C47:C58)</f>
        <v>28197</v>
      </c>
      <c r="D59" s="40">
        <f t="shared" ref="D59:T59" si="7">SUM(D47:D58)</f>
        <v>57486</v>
      </c>
      <c r="E59" s="40">
        <f t="shared" si="7"/>
        <v>3119</v>
      </c>
      <c r="F59" s="40">
        <f t="shared" si="7"/>
        <v>12669</v>
      </c>
      <c r="G59" s="41">
        <f t="shared" si="7"/>
        <v>31316</v>
      </c>
      <c r="H59" s="41">
        <f t="shared" si="7"/>
        <v>70155</v>
      </c>
      <c r="I59" s="40">
        <f t="shared" si="7"/>
        <v>3317</v>
      </c>
      <c r="J59" s="40">
        <f t="shared" si="7"/>
        <v>10131</v>
      </c>
      <c r="K59" s="40">
        <f t="shared" si="7"/>
        <v>384</v>
      </c>
      <c r="L59" s="40">
        <f t="shared" si="7"/>
        <v>1502</v>
      </c>
      <c r="M59" s="41">
        <f t="shared" si="7"/>
        <v>3701</v>
      </c>
      <c r="N59" s="41">
        <f t="shared" si="7"/>
        <v>11633</v>
      </c>
      <c r="O59" s="40">
        <f t="shared" si="7"/>
        <v>31514</v>
      </c>
      <c r="P59" s="40">
        <f t="shared" si="7"/>
        <v>67617</v>
      </c>
      <c r="Q59" s="40">
        <f t="shared" si="7"/>
        <v>3503</v>
      </c>
      <c r="R59" s="40">
        <f t="shared" si="7"/>
        <v>14171</v>
      </c>
      <c r="S59" s="41">
        <f t="shared" si="7"/>
        <v>35017</v>
      </c>
      <c r="T59" s="41">
        <f t="shared" si="7"/>
        <v>81788</v>
      </c>
    </row>
    <row r="60" spans="1:20" ht="21" customHeight="1" thickBot="1" x14ac:dyDescent="0.3">
      <c r="A60" s="100" t="s">
        <v>208</v>
      </c>
      <c r="B60" s="100"/>
      <c r="C60" s="20">
        <f>(C59-C73)/C73</f>
        <v>0.12765446910617875</v>
      </c>
      <c r="D60" s="20">
        <f t="shared" ref="D60:T60" si="8">(D59-D73)/D73</f>
        <v>3.8553259141494434E-2</v>
      </c>
      <c r="E60" s="20">
        <f t="shared" si="8"/>
        <v>0.87102579484103182</v>
      </c>
      <c r="F60" s="20">
        <f t="shared" si="8"/>
        <v>1.7221744735711215</v>
      </c>
      <c r="G60" s="34">
        <f t="shared" si="8"/>
        <v>0.17411517696460707</v>
      </c>
      <c r="H60" s="34">
        <f t="shared" si="8"/>
        <v>0.16913308669133087</v>
      </c>
      <c r="I60" s="20">
        <f t="shared" si="8"/>
        <v>3.5591632844208555E-2</v>
      </c>
      <c r="J60" s="20">
        <f t="shared" si="8"/>
        <v>-7.1540572324578595E-3</v>
      </c>
      <c r="K60" s="20">
        <f t="shared" si="8"/>
        <v>0.61344537815126055</v>
      </c>
      <c r="L60" s="20">
        <f t="shared" si="8"/>
        <v>0.49900199600798401</v>
      </c>
      <c r="M60" s="34">
        <f t="shared" si="8"/>
        <v>7.5559430398140073E-2</v>
      </c>
      <c r="N60" s="34">
        <f t="shared" si="8"/>
        <v>3.8104586828484742E-2</v>
      </c>
      <c r="O60" s="20">
        <f t="shared" si="8"/>
        <v>0.11720079410096426</v>
      </c>
      <c r="P60" s="20">
        <f t="shared" si="8"/>
        <v>3.1438769906644702E-2</v>
      </c>
      <c r="Q60" s="20">
        <f t="shared" si="8"/>
        <v>0.83884514435695534</v>
      </c>
      <c r="R60" s="20">
        <f t="shared" si="8"/>
        <v>1.5054809052333804</v>
      </c>
      <c r="S60" s="34">
        <f t="shared" si="8"/>
        <v>0.1628532527479826</v>
      </c>
      <c r="T60" s="34">
        <f t="shared" si="8"/>
        <v>0.14851429534348143</v>
      </c>
    </row>
    <row r="61" spans="1:20" ht="21" customHeight="1" thickTop="1" x14ac:dyDescent="0.25">
      <c r="A61" s="3" t="s">
        <v>5</v>
      </c>
      <c r="B61" s="17">
        <v>1</v>
      </c>
      <c r="C61" s="18">
        <v>1019</v>
      </c>
      <c r="D61" s="18">
        <v>2518</v>
      </c>
      <c r="E61" s="18">
        <v>37</v>
      </c>
      <c r="F61" s="18">
        <v>197</v>
      </c>
      <c r="G61" s="37">
        <v>1056</v>
      </c>
      <c r="H61" s="37">
        <v>2715</v>
      </c>
      <c r="I61" s="18">
        <v>123</v>
      </c>
      <c r="J61" s="18">
        <v>529</v>
      </c>
      <c r="K61" s="18">
        <v>0</v>
      </c>
      <c r="L61" s="18">
        <v>0</v>
      </c>
      <c r="M61" s="37">
        <v>123</v>
      </c>
      <c r="N61" s="37">
        <v>529</v>
      </c>
      <c r="O61" s="18">
        <v>1142</v>
      </c>
      <c r="P61" s="18">
        <v>3047</v>
      </c>
      <c r="Q61" s="18">
        <v>37</v>
      </c>
      <c r="R61" s="18">
        <v>197</v>
      </c>
      <c r="S61" s="37">
        <v>1179</v>
      </c>
      <c r="T61" s="37">
        <v>3244</v>
      </c>
    </row>
    <row r="62" spans="1:20" ht="21" customHeight="1" x14ac:dyDescent="0.25">
      <c r="A62" s="26" t="s">
        <v>5</v>
      </c>
      <c r="B62" s="11">
        <v>2</v>
      </c>
      <c r="C62" s="12">
        <v>1204</v>
      </c>
      <c r="D62" s="12">
        <v>3140</v>
      </c>
      <c r="E62" s="12">
        <v>55</v>
      </c>
      <c r="F62" s="12">
        <v>228</v>
      </c>
      <c r="G62" s="36">
        <v>1259</v>
      </c>
      <c r="H62" s="36">
        <v>3368</v>
      </c>
      <c r="I62" s="12">
        <v>85</v>
      </c>
      <c r="J62" s="12">
        <v>429</v>
      </c>
      <c r="K62" s="12">
        <v>17</v>
      </c>
      <c r="L62" s="12">
        <v>75</v>
      </c>
      <c r="M62" s="36">
        <v>102</v>
      </c>
      <c r="N62" s="36">
        <v>504</v>
      </c>
      <c r="O62" s="12">
        <v>1289</v>
      </c>
      <c r="P62" s="12">
        <v>3569</v>
      </c>
      <c r="Q62" s="12">
        <v>72</v>
      </c>
      <c r="R62" s="12">
        <v>303</v>
      </c>
      <c r="S62" s="36">
        <v>1361</v>
      </c>
      <c r="T62" s="36">
        <v>3872</v>
      </c>
    </row>
    <row r="63" spans="1:20" ht="21" customHeight="1" x14ac:dyDescent="0.25">
      <c r="A63" s="25" t="s">
        <v>5</v>
      </c>
      <c r="B63" s="5">
        <v>3</v>
      </c>
      <c r="C63" s="2">
        <v>1280</v>
      </c>
      <c r="D63" s="2">
        <v>3495</v>
      </c>
      <c r="E63" s="2">
        <v>47</v>
      </c>
      <c r="F63" s="2">
        <v>236</v>
      </c>
      <c r="G63" s="36">
        <v>1327</v>
      </c>
      <c r="H63" s="36">
        <v>3731</v>
      </c>
      <c r="I63" s="2">
        <v>81</v>
      </c>
      <c r="J63" s="2">
        <v>563</v>
      </c>
      <c r="K63" s="2">
        <v>4</v>
      </c>
      <c r="L63" s="2">
        <v>33</v>
      </c>
      <c r="M63" s="36">
        <v>85</v>
      </c>
      <c r="N63" s="36">
        <v>596</v>
      </c>
      <c r="O63" s="2">
        <v>1361</v>
      </c>
      <c r="P63" s="2">
        <v>4058</v>
      </c>
      <c r="Q63" s="2">
        <v>51</v>
      </c>
      <c r="R63" s="2">
        <v>269</v>
      </c>
      <c r="S63" s="36">
        <v>1412</v>
      </c>
      <c r="T63" s="36">
        <v>4327</v>
      </c>
    </row>
    <row r="64" spans="1:20" ht="21" customHeight="1" x14ac:dyDescent="0.25">
      <c r="A64" s="26" t="s">
        <v>5</v>
      </c>
      <c r="B64" s="11">
        <v>4</v>
      </c>
      <c r="C64" s="12">
        <v>1082</v>
      </c>
      <c r="D64" s="12">
        <v>2757</v>
      </c>
      <c r="E64" s="12">
        <v>46</v>
      </c>
      <c r="F64" s="12">
        <v>182</v>
      </c>
      <c r="G64" s="36">
        <v>1128</v>
      </c>
      <c r="H64" s="36">
        <v>2939</v>
      </c>
      <c r="I64" s="12">
        <v>106</v>
      </c>
      <c r="J64" s="12">
        <v>582</v>
      </c>
      <c r="K64" s="12">
        <v>3</v>
      </c>
      <c r="L64" s="12">
        <v>7</v>
      </c>
      <c r="M64" s="36">
        <v>109</v>
      </c>
      <c r="N64" s="36">
        <v>589</v>
      </c>
      <c r="O64" s="12">
        <v>1188</v>
      </c>
      <c r="P64" s="12">
        <v>3339</v>
      </c>
      <c r="Q64" s="12">
        <v>49</v>
      </c>
      <c r="R64" s="12">
        <v>189</v>
      </c>
      <c r="S64" s="36">
        <v>1237</v>
      </c>
      <c r="T64" s="36">
        <v>3528</v>
      </c>
    </row>
    <row r="65" spans="1:20" ht="21" customHeight="1" x14ac:dyDescent="0.25">
      <c r="A65" s="25" t="s">
        <v>5</v>
      </c>
      <c r="B65" s="5">
        <v>5</v>
      </c>
      <c r="C65" s="2">
        <v>1427</v>
      </c>
      <c r="D65" s="2">
        <v>3348</v>
      </c>
      <c r="E65" s="2">
        <v>61</v>
      </c>
      <c r="F65" s="2">
        <v>209</v>
      </c>
      <c r="G65" s="36">
        <v>1488</v>
      </c>
      <c r="H65" s="36">
        <v>3557</v>
      </c>
      <c r="I65" s="2">
        <v>152</v>
      </c>
      <c r="J65" s="2">
        <v>653</v>
      </c>
      <c r="K65" s="2">
        <v>7</v>
      </c>
      <c r="L65" s="2">
        <v>22</v>
      </c>
      <c r="M65" s="36">
        <v>159</v>
      </c>
      <c r="N65" s="36">
        <v>675</v>
      </c>
      <c r="O65" s="2">
        <v>1579</v>
      </c>
      <c r="P65" s="2">
        <v>4001</v>
      </c>
      <c r="Q65" s="2">
        <v>68</v>
      </c>
      <c r="R65" s="2">
        <v>231</v>
      </c>
      <c r="S65" s="36">
        <v>1647</v>
      </c>
      <c r="T65" s="36">
        <v>4232</v>
      </c>
    </row>
    <row r="66" spans="1:20" ht="21" customHeight="1" x14ac:dyDescent="0.25">
      <c r="A66" s="26" t="s">
        <v>5</v>
      </c>
      <c r="B66" s="11">
        <v>6</v>
      </c>
      <c r="C66" s="12">
        <v>1733</v>
      </c>
      <c r="D66" s="12">
        <v>3372</v>
      </c>
      <c r="E66" s="12">
        <v>104</v>
      </c>
      <c r="F66" s="12">
        <v>258</v>
      </c>
      <c r="G66" s="36">
        <v>1837</v>
      </c>
      <c r="H66" s="36">
        <v>3630</v>
      </c>
      <c r="I66" s="12">
        <v>210</v>
      </c>
      <c r="J66" s="12">
        <v>732</v>
      </c>
      <c r="K66" s="12">
        <v>4</v>
      </c>
      <c r="L66" s="12">
        <v>26</v>
      </c>
      <c r="M66" s="36">
        <v>214</v>
      </c>
      <c r="N66" s="36">
        <v>758</v>
      </c>
      <c r="O66" s="12">
        <v>1943</v>
      </c>
      <c r="P66" s="12">
        <v>4104</v>
      </c>
      <c r="Q66" s="12">
        <v>108</v>
      </c>
      <c r="R66" s="12">
        <v>284</v>
      </c>
      <c r="S66" s="36">
        <v>2051</v>
      </c>
      <c r="T66" s="36">
        <v>4388</v>
      </c>
    </row>
    <row r="67" spans="1:20" ht="21" customHeight="1" x14ac:dyDescent="0.25">
      <c r="A67" s="25" t="s">
        <v>5</v>
      </c>
      <c r="B67" s="5">
        <v>7</v>
      </c>
      <c r="C67" s="2">
        <v>2427</v>
      </c>
      <c r="D67" s="2">
        <v>4854</v>
      </c>
      <c r="E67" s="2">
        <v>233</v>
      </c>
      <c r="F67" s="2">
        <v>563</v>
      </c>
      <c r="G67" s="36">
        <v>2660</v>
      </c>
      <c r="H67" s="36">
        <v>5417</v>
      </c>
      <c r="I67" s="2">
        <v>371</v>
      </c>
      <c r="J67" s="2">
        <v>1005</v>
      </c>
      <c r="K67" s="2">
        <v>33</v>
      </c>
      <c r="L67" s="2">
        <v>75</v>
      </c>
      <c r="M67" s="36">
        <v>404</v>
      </c>
      <c r="N67" s="36">
        <v>1080</v>
      </c>
      <c r="O67" s="2">
        <v>2798</v>
      </c>
      <c r="P67" s="2">
        <v>5859</v>
      </c>
      <c r="Q67" s="2">
        <v>266</v>
      </c>
      <c r="R67" s="2">
        <v>638</v>
      </c>
      <c r="S67" s="36">
        <v>3064</v>
      </c>
      <c r="T67" s="36">
        <v>6497</v>
      </c>
    </row>
    <row r="68" spans="1:20" ht="21" customHeight="1" x14ac:dyDescent="0.25">
      <c r="A68" s="26" t="s">
        <v>5</v>
      </c>
      <c r="B68" s="11">
        <v>8</v>
      </c>
      <c r="C68" s="12">
        <v>5158</v>
      </c>
      <c r="D68" s="12">
        <v>12068</v>
      </c>
      <c r="E68" s="12">
        <v>368</v>
      </c>
      <c r="F68" s="12">
        <v>1159</v>
      </c>
      <c r="G68" s="36">
        <v>5526</v>
      </c>
      <c r="H68" s="36">
        <v>13227</v>
      </c>
      <c r="I68" s="12">
        <v>825</v>
      </c>
      <c r="J68" s="12">
        <v>1886</v>
      </c>
      <c r="K68" s="12">
        <v>43</v>
      </c>
      <c r="L68" s="12">
        <v>105</v>
      </c>
      <c r="M68" s="36">
        <v>868</v>
      </c>
      <c r="N68" s="36">
        <v>1991</v>
      </c>
      <c r="O68" s="12">
        <v>5983</v>
      </c>
      <c r="P68" s="12">
        <v>13954</v>
      </c>
      <c r="Q68" s="12">
        <v>411</v>
      </c>
      <c r="R68" s="12">
        <v>1264</v>
      </c>
      <c r="S68" s="36">
        <v>6394</v>
      </c>
      <c r="T68" s="36">
        <v>15218</v>
      </c>
    </row>
    <row r="69" spans="1:20" ht="21" customHeight="1" x14ac:dyDescent="0.25">
      <c r="A69" s="25" t="s">
        <v>5</v>
      </c>
      <c r="B69" s="5">
        <v>9</v>
      </c>
      <c r="C69" s="2">
        <v>2888</v>
      </c>
      <c r="D69" s="2">
        <v>6395</v>
      </c>
      <c r="E69" s="2">
        <v>279</v>
      </c>
      <c r="F69" s="2">
        <v>668</v>
      </c>
      <c r="G69" s="36">
        <v>3167</v>
      </c>
      <c r="H69" s="36">
        <v>7063</v>
      </c>
      <c r="I69" s="2">
        <v>437</v>
      </c>
      <c r="J69" s="2">
        <v>1279</v>
      </c>
      <c r="K69" s="2">
        <v>61</v>
      </c>
      <c r="L69" s="2">
        <v>170</v>
      </c>
      <c r="M69" s="36">
        <v>498</v>
      </c>
      <c r="N69" s="36">
        <v>1449</v>
      </c>
      <c r="O69" s="2">
        <v>3325</v>
      </c>
      <c r="P69" s="2">
        <v>7674</v>
      </c>
      <c r="Q69" s="2">
        <v>340</v>
      </c>
      <c r="R69" s="2">
        <v>838</v>
      </c>
      <c r="S69" s="36">
        <v>3665</v>
      </c>
      <c r="T69" s="36">
        <v>8512</v>
      </c>
    </row>
    <row r="70" spans="1:20" ht="21" customHeight="1" x14ac:dyDescent="0.25">
      <c r="A70" s="26" t="s">
        <v>5</v>
      </c>
      <c r="B70" s="11">
        <v>10</v>
      </c>
      <c r="C70" s="12">
        <v>3395</v>
      </c>
      <c r="D70" s="12">
        <v>6371</v>
      </c>
      <c r="E70" s="12">
        <v>189</v>
      </c>
      <c r="F70" s="12">
        <v>356</v>
      </c>
      <c r="G70" s="36">
        <v>3584</v>
      </c>
      <c r="H70" s="36">
        <v>6727</v>
      </c>
      <c r="I70" s="12">
        <v>463</v>
      </c>
      <c r="J70" s="12">
        <v>1045</v>
      </c>
      <c r="K70" s="12">
        <v>30</v>
      </c>
      <c r="L70" s="12">
        <v>147</v>
      </c>
      <c r="M70" s="36">
        <v>493</v>
      </c>
      <c r="N70" s="36">
        <v>1192</v>
      </c>
      <c r="O70" s="12">
        <v>3858</v>
      </c>
      <c r="P70" s="12">
        <v>7416</v>
      </c>
      <c r="Q70" s="12">
        <v>219</v>
      </c>
      <c r="R70" s="12">
        <v>503</v>
      </c>
      <c r="S70" s="36">
        <v>4077</v>
      </c>
      <c r="T70" s="36">
        <v>7919</v>
      </c>
    </row>
    <row r="71" spans="1:20" ht="21" customHeight="1" x14ac:dyDescent="0.25">
      <c r="A71" s="25" t="s">
        <v>5</v>
      </c>
      <c r="B71" s="5">
        <v>11</v>
      </c>
      <c r="C71" s="2">
        <v>1927</v>
      </c>
      <c r="D71" s="2">
        <v>3950</v>
      </c>
      <c r="E71" s="2">
        <v>178</v>
      </c>
      <c r="F71" s="2">
        <v>348</v>
      </c>
      <c r="G71" s="36">
        <v>2105</v>
      </c>
      <c r="H71" s="36">
        <v>4298</v>
      </c>
      <c r="I71" s="2">
        <v>220</v>
      </c>
      <c r="J71" s="2">
        <v>850</v>
      </c>
      <c r="K71" s="2">
        <v>22</v>
      </c>
      <c r="L71" s="2">
        <v>166</v>
      </c>
      <c r="M71" s="36">
        <v>242</v>
      </c>
      <c r="N71" s="36">
        <v>1016</v>
      </c>
      <c r="O71" s="2">
        <v>2147</v>
      </c>
      <c r="P71" s="2">
        <v>4800</v>
      </c>
      <c r="Q71" s="2">
        <v>200</v>
      </c>
      <c r="R71" s="2">
        <v>514</v>
      </c>
      <c r="S71" s="36">
        <v>2347</v>
      </c>
      <c r="T71" s="36">
        <v>5314</v>
      </c>
    </row>
    <row r="72" spans="1:20" ht="21" customHeight="1" thickBot="1" x14ac:dyDescent="0.3">
      <c r="A72" s="46" t="s">
        <v>5</v>
      </c>
      <c r="B72" s="47">
        <v>12</v>
      </c>
      <c r="C72" s="48">
        <v>1465</v>
      </c>
      <c r="D72" s="48">
        <v>3084</v>
      </c>
      <c r="E72" s="48">
        <v>70</v>
      </c>
      <c r="F72" s="48">
        <v>250</v>
      </c>
      <c r="G72" s="49">
        <v>1535</v>
      </c>
      <c r="H72" s="49">
        <v>3334</v>
      </c>
      <c r="I72" s="48">
        <v>130</v>
      </c>
      <c r="J72" s="48">
        <v>651</v>
      </c>
      <c r="K72" s="48">
        <v>14</v>
      </c>
      <c r="L72" s="48">
        <v>176</v>
      </c>
      <c r="M72" s="49">
        <v>144</v>
      </c>
      <c r="N72" s="49">
        <v>827</v>
      </c>
      <c r="O72" s="48">
        <v>1595</v>
      </c>
      <c r="P72" s="48">
        <v>3735</v>
      </c>
      <c r="Q72" s="48">
        <v>84</v>
      </c>
      <c r="R72" s="48">
        <v>426</v>
      </c>
      <c r="S72" s="49">
        <v>1679</v>
      </c>
      <c r="T72" s="49">
        <v>4161</v>
      </c>
    </row>
    <row r="73" spans="1:20" ht="21" customHeight="1" x14ac:dyDescent="0.25">
      <c r="A73" s="101" t="s">
        <v>10</v>
      </c>
      <c r="B73" s="101"/>
      <c r="C73" s="40">
        <f>SUM(C61:C72)</f>
        <v>25005</v>
      </c>
      <c r="D73" s="40">
        <f t="shared" ref="D73:T73" si="9">SUM(D61:D72)</f>
        <v>55352</v>
      </c>
      <c r="E73" s="40">
        <f t="shared" si="9"/>
        <v>1667</v>
      </c>
      <c r="F73" s="40">
        <f t="shared" si="9"/>
        <v>4654</v>
      </c>
      <c r="G73" s="41">
        <f t="shared" si="9"/>
        <v>26672</v>
      </c>
      <c r="H73" s="41">
        <f t="shared" si="9"/>
        <v>60006</v>
      </c>
      <c r="I73" s="40">
        <f t="shared" si="9"/>
        <v>3203</v>
      </c>
      <c r="J73" s="40">
        <f t="shared" si="9"/>
        <v>10204</v>
      </c>
      <c r="K73" s="40">
        <f t="shared" si="9"/>
        <v>238</v>
      </c>
      <c r="L73" s="40">
        <f t="shared" si="9"/>
        <v>1002</v>
      </c>
      <c r="M73" s="41">
        <f t="shared" si="9"/>
        <v>3441</v>
      </c>
      <c r="N73" s="41">
        <f t="shared" si="9"/>
        <v>11206</v>
      </c>
      <c r="O73" s="40">
        <f t="shared" si="9"/>
        <v>28208</v>
      </c>
      <c r="P73" s="40">
        <f t="shared" si="9"/>
        <v>65556</v>
      </c>
      <c r="Q73" s="40">
        <f t="shared" si="9"/>
        <v>1905</v>
      </c>
      <c r="R73" s="40">
        <f t="shared" si="9"/>
        <v>5656</v>
      </c>
      <c r="S73" s="41">
        <f t="shared" si="9"/>
        <v>30113</v>
      </c>
      <c r="T73" s="41">
        <f t="shared" si="9"/>
        <v>71212</v>
      </c>
    </row>
    <row r="74" spans="1:20" ht="21" customHeight="1" thickBot="1" x14ac:dyDescent="0.3">
      <c r="A74" s="100" t="s">
        <v>209</v>
      </c>
      <c r="B74" s="100"/>
      <c r="C74" s="20">
        <f>(C73-C87)/C87</f>
        <v>0.16378106674113377</v>
      </c>
      <c r="D74" s="20">
        <f t="shared" ref="D74:T74" si="10">(D73-D87)/D87</f>
        <v>3.7642471505698862E-2</v>
      </c>
      <c r="E74" s="20">
        <f t="shared" si="10"/>
        <v>0.71678681771369723</v>
      </c>
      <c r="F74" s="20">
        <f t="shared" si="10"/>
        <v>0.24471783899438351</v>
      </c>
      <c r="G74" s="34">
        <f t="shared" si="10"/>
        <v>0.18769203366433629</v>
      </c>
      <c r="H74" s="34">
        <f t="shared" si="10"/>
        <v>5.1206138430005432E-2</v>
      </c>
      <c r="I74" s="20">
        <f t="shared" si="10"/>
        <v>0.30415309446254074</v>
      </c>
      <c r="J74" s="20">
        <f t="shared" si="10"/>
        <v>0.55976765515132987</v>
      </c>
      <c r="K74" s="20">
        <f t="shared" si="10"/>
        <v>1.8333333333333333</v>
      </c>
      <c r="L74" s="20">
        <f t="shared" si="10"/>
        <v>3.3189655172413794</v>
      </c>
      <c r="M74" s="34">
        <f t="shared" si="10"/>
        <v>0.35472440944881889</v>
      </c>
      <c r="N74" s="34">
        <f t="shared" si="10"/>
        <v>0.65426631237082966</v>
      </c>
      <c r="O74" s="20">
        <f t="shared" si="10"/>
        <v>0.17818060312421685</v>
      </c>
      <c r="P74" s="20">
        <f t="shared" si="10"/>
        <v>9.4679891794409374E-2</v>
      </c>
      <c r="Q74" s="20">
        <f t="shared" si="10"/>
        <v>0.80568720379146919</v>
      </c>
      <c r="R74" s="20">
        <f t="shared" si="10"/>
        <v>0.42432636615462099</v>
      </c>
      <c r="S74" s="34">
        <f t="shared" si="10"/>
        <v>0.20466455974716966</v>
      </c>
      <c r="T74" s="34">
        <f t="shared" si="10"/>
        <v>0.11517922858887827</v>
      </c>
    </row>
    <row r="75" spans="1:20" ht="21" customHeight="1" thickTop="1" x14ac:dyDescent="0.25">
      <c r="A75" s="3" t="s">
        <v>4</v>
      </c>
      <c r="B75" s="17">
        <v>1</v>
      </c>
      <c r="C75" s="18">
        <v>2204</v>
      </c>
      <c r="D75" s="18">
        <v>6205</v>
      </c>
      <c r="E75" s="18">
        <v>153</v>
      </c>
      <c r="F75" s="18">
        <v>618</v>
      </c>
      <c r="G75" s="37">
        <v>2357</v>
      </c>
      <c r="H75" s="37">
        <v>6823</v>
      </c>
      <c r="I75" s="18">
        <v>132</v>
      </c>
      <c r="J75" s="18">
        <v>458</v>
      </c>
      <c r="K75" s="18">
        <v>11</v>
      </c>
      <c r="L75" s="18">
        <v>73</v>
      </c>
      <c r="M75" s="37">
        <v>143</v>
      </c>
      <c r="N75" s="37">
        <v>531</v>
      </c>
      <c r="O75" s="18">
        <v>2336</v>
      </c>
      <c r="P75" s="18">
        <v>6663</v>
      </c>
      <c r="Q75" s="18">
        <v>164</v>
      </c>
      <c r="R75" s="18">
        <v>691</v>
      </c>
      <c r="S75" s="37">
        <v>2500</v>
      </c>
      <c r="T75" s="37">
        <v>7354</v>
      </c>
    </row>
    <row r="76" spans="1:20" ht="21" customHeight="1" x14ac:dyDescent="0.25">
      <c r="A76" s="26" t="s">
        <v>4</v>
      </c>
      <c r="B76" s="11">
        <v>2</v>
      </c>
      <c r="C76" s="12">
        <v>2222</v>
      </c>
      <c r="D76" s="12">
        <v>5551</v>
      </c>
      <c r="E76" s="12">
        <v>142</v>
      </c>
      <c r="F76" s="12">
        <v>588</v>
      </c>
      <c r="G76" s="36">
        <v>2364</v>
      </c>
      <c r="H76" s="36">
        <v>6139</v>
      </c>
      <c r="I76" s="12">
        <v>105</v>
      </c>
      <c r="J76" s="12">
        <v>286</v>
      </c>
      <c r="K76" s="12">
        <v>6</v>
      </c>
      <c r="L76" s="12">
        <v>14</v>
      </c>
      <c r="M76" s="36">
        <v>111</v>
      </c>
      <c r="N76" s="36">
        <v>300</v>
      </c>
      <c r="O76" s="12">
        <v>2327</v>
      </c>
      <c r="P76" s="12">
        <v>5837</v>
      </c>
      <c r="Q76" s="12">
        <v>148</v>
      </c>
      <c r="R76" s="12">
        <v>602</v>
      </c>
      <c r="S76" s="36">
        <v>2475</v>
      </c>
      <c r="T76" s="36">
        <v>6439</v>
      </c>
    </row>
    <row r="77" spans="1:20" ht="21" customHeight="1" x14ac:dyDescent="0.25">
      <c r="A77" s="25" t="s">
        <v>4</v>
      </c>
      <c r="B77" s="5">
        <v>3</v>
      </c>
      <c r="C77" s="2">
        <v>444</v>
      </c>
      <c r="D77" s="2">
        <v>1539</v>
      </c>
      <c r="E77" s="2">
        <v>18</v>
      </c>
      <c r="F77" s="2">
        <v>88</v>
      </c>
      <c r="G77" s="36">
        <v>462</v>
      </c>
      <c r="H77" s="36">
        <v>1627</v>
      </c>
      <c r="I77" s="2">
        <v>74</v>
      </c>
      <c r="J77" s="2">
        <v>435</v>
      </c>
      <c r="K77" s="2">
        <v>4</v>
      </c>
      <c r="L77" s="2">
        <v>38</v>
      </c>
      <c r="M77" s="36">
        <v>78</v>
      </c>
      <c r="N77" s="36">
        <v>473</v>
      </c>
      <c r="O77" s="2">
        <v>518</v>
      </c>
      <c r="P77" s="2">
        <v>1974</v>
      </c>
      <c r="Q77" s="2">
        <v>22</v>
      </c>
      <c r="R77" s="2">
        <v>126</v>
      </c>
      <c r="S77" s="36">
        <v>540</v>
      </c>
      <c r="T77" s="36">
        <v>2100</v>
      </c>
    </row>
    <row r="78" spans="1:20" ht="21" customHeight="1" x14ac:dyDescent="0.25">
      <c r="A78" s="26" t="s">
        <v>4</v>
      </c>
      <c r="B78" s="11">
        <v>4</v>
      </c>
      <c r="C78" s="12">
        <v>83</v>
      </c>
      <c r="D78" s="12">
        <v>269</v>
      </c>
      <c r="E78" s="12">
        <v>0</v>
      </c>
      <c r="F78" s="12">
        <v>0</v>
      </c>
      <c r="G78" s="36">
        <v>83</v>
      </c>
      <c r="H78" s="36">
        <v>269</v>
      </c>
      <c r="I78" s="12">
        <v>21</v>
      </c>
      <c r="J78" s="12">
        <v>294</v>
      </c>
      <c r="K78" s="12">
        <v>0</v>
      </c>
      <c r="L78" s="12">
        <v>0</v>
      </c>
      <c r="M78" s="36">
        <v>21</v>
      </c>
      <c r="N78" s="36">
        <v>294</v>
      </c>
      <c r="O78" s="12">
        <v>104</v>
      </c>
      <c r="P78" s="12">
        <v>563</v>
      </c>
      <c r="Q78" s="12">
        <v>0</v>
      </c>
      <c r="R78" s="12">
        <v>0</v>
      </c>
      <c r="S78" s="36">
        <v>104</v>
      </c>
      <c r="T78" s="36">
        <v>563</v>
      </c>
    </row>
    <row r="79" spans="1:20" ht="21" customHeight="1" x14ac:dyDescent="0.25">
      <c r="A79" s="25" t="s">
        <v>4</v>
      </c>
      <c r="B79" s="5">
        <v>5</v>
      </c>
      <c r="C79" s="2">
        <v>502</v>
      </c>
      <c r="D79" s="2">
        <v>1825</v>
      </c>
      <c r="E79" s="2">
        <v>9</v>
      </c>
      <c r="F79" s="2">
        <v>32</v>
      </c>
      <c r="G79" s="36">
        <v>511</v>
      </c>
      <c r="H79" s="36">
        <v>1857</v>
      </c>
      <c r="I79" s="2">
        <v>48</v>
      </c>
      <c r="J79" s="2">
        <v>191</v>
      </c>
      <c r="K79" s="2">
        <v>0</v>
      </c>
      <c r="L79" s="2">
        <v>0</v>
      </c>
      <c r="M79" s="36">
        <v>48</v>
      </c>
      <c r="N79" s="36">
        <v>191</v>
      </c>
      <c r="O79" s="2">
        <v>550</v>
      </c>
      <c r="P79" s="2">
        <v>2016</v>
      </c>
      <c r="Q79" s="2">
        <v>9</v>
      </c>
      <c r="R79" s="2">
        <v>32</v>
      </c>
      <c r="S79" s="36">
        <v>559</v>
      </c>
      <c r="T79" s="36">
        <v>2048</v>
      </c>
    </row>
    <row r="80" spans="1:20" ht="21" customHeight="1" x14ac:dyDescent="0.25">
      <c r="A80" s="26" t="s">
        <v>4</v>
      </c>
      <c r="B80" s="11">
        <v>6</v>
      </c>
      <c r="C80" s="12">
        <v>1470</v>
      </c>
      <c r="D80" s="12">
        <v>3530</v>
      </c>
      <c r="E80" s="12">
        <v>38</v>
      </c>
      <c r="F80" s="12">
        <v>227</v>
      </c>
      <c r="G80" s="36">
        <v>1508</v>
      </c>
      <c r="H80" s="36">
        <v>3757</v>
      </c>
      <c r="I80" s="12">
        <v>142</v>
      </c>
      <c r="J80" s="12">
        <v>420</v>
      </c>
      <c r="K80" s="12">
        <v>4</v>
      </c>
      <c r="L80" s="12">
        <v>4</v>
      </c>
      <c r="M80" s="36">
        <v>146</v>
      </c>
      <c r="N80" s="36">
        <v>424</v>
      </c>
      <c r="O80" s="12">
        <v>1612</v>
      </c>
      <c r="P80" s="12">
        <v>3950</v>
      </c>
      <c r="Q80" s="12">
        <v>42</v>
      </c>
      <c r="R80" s="12">
        <v>231</v>
      </c>
      <c r="S80" s="36">
        <v>1654</v>
      </c>
      <c r="T80" s="36">
        <v>4181</v>
      </c>
    </row>
    <row r="81" spans="1:20" ht="21" customHeight="1" x14ac:dyDescent="0.25">
      <c r="A81" s="25" t="s">
        <v>4</v>
      </c>
      <c r="B81" s="5">
        <v>7</v>
      </c>
      <c r="C81" s="2">
        <v>2234</v>
      </c>
      <c r="D81" s="2">
        <v>5658</v>
      </c>
      <c r="E81" s="2">
        <v>103</v>
      </c>
      <c r="F81" s="2">
        <v>436</v>
      </c>
      <c r="G81" s="36">
        <v>2337</v>
      </c>
      <c r="H81" s="36">
        <v>6094</v>
      </c>
      <c r="I81" s="2">
        <v>243</v>
      </c>
      <c r="J81" s="2">
        <v>609</v>
      </c>
      <c r="K81" s="2">
        <v>9</v>
      </c>
      <c r="L81" s="2">
        <v>22</v>
      </c>
      <c r="M81" s="36">
        <v>252</v>
      </c>
      <c r="N81" s="36">
        <v>631</v>
      </c>
      <c r="O81" s="2">
        <v>2477</v>
      </c>
      <c r="P81" s="2">
        <v>6267</v>
      </c>
      <c r="Q81" s="2">
        <v>112</v>
      </c>
      <c r="R81" s="2">
        <v>458</v>
      </c>
      <c r="S81" s="36">
        <v>2589</v>
      </c>
      <c r="T81" s="36">
        <v>6725</v>
      </c>
    </row>
    <row r="82" spans="1:20" ht="21" customHeight="1" x14ac:dyDescent="0.25">
      <c r="A82" s="26" t="s">
        <v>4</v>
      </c>
      <c r="B82" s="11">
        <v>8</v>
      </c>
      <c r="C82" s="12">
        <v>5217</v>
      </c>
      <c r="D82" s="12">
        <v>11902</v>
      </c>
      <c r="E82" s="12">
        <v>175</v>
      </c>
      <c r="F82" s="12">
        <v>667</v>
      </c>
      <c r="G82" s="36">
        <v>5392</v>
      </c>
      <c r="H82" s="36">
        <v>12569</v>
      </c>
      <c r="I82" s="12">
        <v>790</v>
      </c>
      <c r="J82" s="12">
        <v>1418</v>
      </c>
      <c r="K82" s="12">
        <v>22</v>
      </c>
      <c r="L82" s="12">
        <v>40</v>
      </c>
      <c r="M82" s="36">
        <v>812</v>
      </c>
      <c r="N82" s="36">
        <v>1458</v>
      </c>
      <c r="O82" s="12">
        <v>6007</v>
      </c>
      <c r="P82" s="12">
        <v>13320</v>
      </c>
      <c r="Q82" s="12">
        <v>197</v>
      </c>
      <c r="R82" s="12">
        <v>707</v>
      </c>
      <c r="S82" s="36">
        <v>6204</v>
      </c>
      <c r="T82" s="36">
        <v>14027</v>
      </c>
    </row>
    <row r="83" spans="1:20" ht="21" customHeight="1" x14ac:dyDescent="0.25">
      <c r="A83" s="25" t="s">
        <v>4</v>
      </c>
      <c r="B83" s="5">
        <v>9</v>
      </c>
      <c r="C83" s="2">
        <v>2724</v>
      </c>
      <c r="D83" s="2">
        <v>6038</v>
      </c>
      <c r="E83" s="2">
        <v>156</v>
      </c>
      <c r="F83" s="2">
        <v>441</v>
      </c>
      <c r="G83" s="36">
        <v>2880</v>
      </c>
      <c r="H83" s="36">
        <v>6479</v>
      </c>
      <c r="I83" s="2">
        <v>366</v>
      </c>
      <c r="J83" s="2">
        <v>780</v>
      </c>
      <c r="K83" s="2">
        <v>16</v>
      </c>
      <c r="L83" s="2">
        <v>25</v>
      </c>
      <c r="M83" s="36">
        <v>382</v>
      </c>
      <c r="N83" s="36">
        <v>805</v>
      </c>
      <c r="O83" s="2">
        <v>3090</v>
      </c>
      <c r="P83" s="2">
        <v>6818</v>
      </c>
      <c r="Q83" s="2">
        <v>172</v>
      </c>
      <c r="R83" s="2">
        <v>466</v>
      </c>
      <c r="S83" s="36">
        <v>3262</v>
      </c>
      <c r="T83" s="36">
        <v>7284</v>
      </c>
    </row>
    <row r="84" spans="1:20" ht="21" customHeight="1" x14ac:dyDescent="0.25">
      <c r="A84" s="26" t="s">
        <v>4</v>
      </c>
      <c r="B84" s="11">
        <v>10</v>
      </c>
      <c r="C84" s="12">
        <v>2343</v>
      </c>
      <c r="D84" s="12">
        <v>5042</v>
      </c>
      <c r="E84" s="12">
        <v>130</v>
      </c>
      <c r="F84" s="12">
        <v>372</v>
      </c>
      <c r="G84" s="36">
        <v>2473</v>
      </c>
      <c r="H84" s="36">
        <v>5414</v>
      </c>
      <c r="I84" s="12">
        <v>297</v>
      </c>
      <c r="J84" s="12">
        <v>648</v>
      </c>
      <c r="K84" s="12">
        <v>8</v>
      </c>
      <c r="L84" s="12">
        <v>12</v>
      </c>
      <c r="M84" s="36">
        <v>305</v>
      </c>
      <c r="N84" s="36">
        <v>660</v>
      </c>
      <c r="O84" s="12">
        <v>2640</v>
      </c>
      <c r="P84" s="12">
        <v>5690</v>
      </c>
      <c r="Q84" s="12">
        <v>138</v>
      </c>
      <c r="R84" s="12">
        <v>384</v>
      </c>
      <c r="S84" s="36">
        <v>2778</v>
      </c>
      <c r="T84" s="36">
        <v>6074</v>
      </c>
    </row>
    <row r="85" spans="1:20" ht="21" customHeight="1" x14ac:dyDescent="0.25">
      <c r="A85" s="25" t="s">
        <v>4</v>
      </c>
      <c r="B85" s="5">
        <v>11</v>
      </c>
      <c r="C85" s="2">
        <v>1027</v>
      </c>
      <c r="D85" s="2">
        <v>3238</v>
      </c>
      <c r="E85" s="2">
        <v>19</v>
      </c>
      <c r="F85" s="2">
        <v>147</v>
      </c>
      <c r="G85" s="36">
        <v>1046</v>
      </c>
      <c r="H85" s="36">
        <v>3385</v>
      </c>
      <c r="I85" s="2">
        <v>143</v>
      </c>
      <c r="J85" s="2">
        <v>552</v>
      </c>
      <c r="K85" s="2">
        <v>4</v>
      </c>
      <c r="L85" s="2">
        <v>4</v>
      </c>
      <c r="M85" s="36">
        <v>147</v>
      </c>
      <c r="N85" s="36">
        <v>556</v>
      </c>
      <c r="O85" s="2">
        <v>1170</v>
      </c>
      <c r="P85" s="2">
        <v>3790</v>
      </c>
      <c r="Q85" s="2">
        <v>23</v>
      </c>
      <c r="R85" s="2">
        <v>151</v>
      </c>
      <c r="S85" s="36">
        <v>1193</v>
      </c>
      <c r="T85" s="36">
        <v>3941</v>
      </c>
    </row>
    <row r="86" spans="1:20" ht="21" customHeight="1" thickBot="1" x14ac:dyDescent="0.3">
      <c r="A86" s="46" t="s">
        <v>4</v>
      </c>
      <c r="B86" s="47">
        <v>12</v>
      </c>
      <c r="C86" s="48">
        <v>1016</v>
      </c>
      <c r="D86" s="48">
        <v>2547</v>
      </c>
      <c r="E86" s="48">
        <v>28</v>
      </c>
      <c r="F86" s="48">
        <v>123</v>
      </c>
      <c r="G86" s="49">
        <v>1044</v>
      </c>
      <c r="H86" s="49">
        <v>2670</v>
      </c>
      <c r="I86" s="48">
        <v>95</v>
      </c>
      <c r="J86" s="48">
        <v>451</v>
      </c>
      <c r="K86" s="48">
        <v>0</v>
      </c>
      <c r="L86" s="48">
        <v>0</v>
      </c>
      <c r="M86" s="49">
        <v>95</v>
      </c>
      <c r="N86" s="49">
        <v>451</v>
      </c>
      <c r="O86" s="48">
        <v>1111</v>
      </c>
      <c r="P86" s="48">
        <v>2998</v>
      </c>
      <c r="Q86" s="48">
        <v>28</v>
      </c>
      <c r="R86" s="48">
        <v>123</v>
      </c>
      <c r="S86" s="49">
        <v>1139</v>
      </c>
      <c r="T86" s="49">
        <v>3121</v>
      </c>
    </row>
    <row r="87" spans="1:20" ht="21" customHeight="1" x14ac:dyDescent="0.25">
      <c r="A87" s="101" t="s">
        <v>9</v>
      </c>
      <c r="B87" s="101"/>
      <c r="C87" s="40">
        <f>SUM(C75:C86)</f>
        <v>21486</v>
      </c>
      <c r="D87" s="40">
        <f t="shared" ref="D87:T87" si="11">SUM(D75:D86)</f>
        <v>53344</v>
      </c>
      <c r="E87" s="40">
        <f t="shared" si="11"/>
        <v>971</v>
      </c>
      <c r="F87" s="40">
        <f t="shared" si="11"/>
        <v>3739</v>
      </c>
      <c r="G87" s="41">
        <f t="shared" si="11"/>
        <v>22457</v>
      </c>
      <c r="H87" s="41">
        <f t="shared" si="11"/>
        <v>57083</v>
      </c>
      <c r="I87" s="40">
        <f t="shared" si="11"/>
        <v>2456</v>
      </c>
      <c r="J87" s="40">
        <f t="shared" si="11"/>
        <v>6542</v>
      </c>
      <c r="K87" s="40">
        <f t="shared" si="11"/>
        <v>84</v>
      </c>
      <c r="L87" s="40">
        <f t="shared" si="11"/>
        <v>232</v>
      </c>
      <c r="M87" s="41">
        <f t="shared" si="11"/>
        <v>2540</v>
      </c>
      <c r="N87" s="41">
        <f t="shared" si="11"/>
        <v>6774</v>
      </c>
      <c r="O87" s="40">
        <f t="shared" si="11"/>
        <v>23942</v>
      </c>
      <c r="P87" s="40">
        <f t="shared" si="11"/>
        <v>59886</v>
      </c>
      <c r="Q87" s="40">
        <f t="shared" si="11"/>
        <v>1055</v>
      </c>
      <c r="R87" s="40">
        <f t="shared" si="11"/>
        <v>3971</v>
      </c>
      <c r="S87" s="41">
        <f t="shared" si="11"/>
        <v>24997</v>
      </c>
      <c r="T87" s="41">
        <f t="shared" si="11"/>
        <v>63857</v>
      </c>
    </row>
    <row r="88" spans="1:20" ht="21" customHeight="1" thickBot="1" x14ac:dyDescent="0.3">
      <c r="A88" s="100" t="s">
        <v>210</v>
      </c>
      <c r="B88" s="100"/>
      <c r="C88" s="20">
        <f>(C87-C101)/C101</f>
        <v>-0.44482054727268028</v>
      </c>
      <c r="D88" s="20">
        <f t="shared" ref="D88:T88" si="12">(D87-D101)/D101</f>
        <v>-0.46102472391460297</v>
      </c>
      <c r="E88" s="20">
        <f t="shared" si="12"/>
        <v>-0.73087583148558755</v>
      </c>
      <c r="F88" s="20">
        <f t="shared" si="12"/>
        <v>-0.65523282618718304</v>
      </c>
      <c r="G88" s="34">
        <f t="shared" si="12"/>
        <v>-0.46921458791273724</v>
      </c>
      <c r="H88" s="34">
        <f t="shared" si="12"/>
        <v>-0.48020360960862518</v>
      </c>
      <c r="I88" s="20">
        <f t="shared" si="12"/>
        <v>-0.30128022759601708</v>
      </c>
      <c r="J88" s="20">
        <f t="shared" si="12"/>
        <v>-0.20866094109108504</v>
      </c>
      <c r="K88" s="20">
        <f t="shared" si="12"/>
        <v>-0.77173913043478259</v>
      </c>
      <c r="L88" s="20">
        <f t="shared" si="12"/>
        <v>-0.74755168661588678</v>
      </c>
      <c r="M88" s="34">
        <f t="shared" si="12"/>
        <v>-0.34586659799124386</v>
      </c>
      <c r="N88" s="34">
        <f t="shared" si="12"/>
        <v>-0.26257348138471587</v>
      </c>
      <c r="O88" s="20">
        <f t="shared" si="12"/>
        <v>-0.43286905438696227</v>
      </c>
      <c r="P88" s="20">
        <f t="shared" si="12"/>
        <v>-0.44157030958597537</v>
      </c>
      <c r="Q88" s="20">
        <f t="shared" si="12"/>
        <v>-0.7346579476861167</v>
      </c>
      <c r="R88" s="20">
        <f t="shared" si="12"/>
        <v>-0.66244474668480113</v>
      </c>
      <c r="S88" s="34">
        <f t="shared" si="12"/>
        <v>-0.45884568756494631</v>
      </c>
      <c r="T88" s="34">
        <f t="shared" si="12"/>
        <v>-0.46340459144230445</v>
      </c>
    </row>
    <row r="89" spans="1:20" ht="21" customHeight="1" thickTop="1" x14ac:dyDescent="0.25">
      <c r="A89" s="3" t="s">
        <v>3</v>
      </c>
      <c r="B89" s="17">
        <v>1</v>
      </c>
      <c r="C89" s="18">
        <v>1903</v>
      </c>
      <c r="D89" s="18">
        <v>5564</v>
      </c>
      <c r="E89" s="18">
        <v>143</v>
      </c>
      <c r="F89" s="18">
        <v>426</v>
      </c>
      <c r="G89" s="37">
        <v>2046</v>
      </c>
      <c r="H89" s="37">
        <v>5990</v>
      </c>
      <c r="I89" s="18">
        <v>156</v>
      </c>
      <c r="J89" s="18">
        <v>506</v>
      </c>
      <c r="K89" s="18">
        <v>2</v>
      </c>
      <c r="L89" s="18">
        <v>12</v>
      </c>
      <c r="M89" s="37">
        <v>158</v>
      </c>
      <c r="N89" s="37">
        <v>518</v>
      </c>
      <c r="O89" s="18">
        <v>2059</v>
      </c>
      <c r="P89" s="18">
        <v>6070</v>
      </c>
      <c r="Q89" s="18">
        <v>145</v>
      </c>
      <c r="R89" s="18">
        <v>438</v>
      </c>
      <c r="S89" s="37">
        <v>2204</v>
      </c>
      <c r="T89" s="37">
        <v>6508</v>
      </c>
    </row>
    <row r="90" spans="1:20" ht="21" customHeight="1" x14ac:dyDescent="0.25">
      <c r="A90" s="26" t="s">
        <v>3</v>
      </c>
      <c r="B90" s="11">
        <v>2</v>
      </c>
      <c r="C90" s="12">
        <v>2104</v>
      </c>
      <c r="D90" s="12">
        <v>6349</v>
      </c>
      <c r="E90" s="12">
        <v>231</v>
      </c>
      <c r="F90" s="12">
        <v>910</v>
      </c>
      <c r="G90" s="36">
        <v>2335</v>
      </c>
      <c r="H90" s="36">
        <v>7259</v>
      </c>
      <c r="I90" s="12">
        <v>149</v>
      </c>
      <c r="J90" s="12">
        <v>465</v>
      </c>
      <c r="K90" s="12">
        <v>9</v>
      </c>
      <c r="L90" s="12">
        <v>68</v>
      </c>
      <c r="M90" s="36">
        <v>158</v>
      </c>
      <c r="N90" s="36">
        <v>533</v>
      </c>
      <c r="O90" s="12">
        <v>2253</v>
      </c>
      <c r="P90" s="12">
        <v>6814</v>
      </c>
      <c r="Q90" s="12">
        <v>240</v>
      </c>
      <c r="R90" s="12">
        <v>978</v>
      </c>
      <c r="S90" s="36">
        <v>2493</v>
      </c>
      <c r="T90" s="36">
        <v>7792</v>
      </c>
    </row>
    <row r="91" spans="1:20" ht="21" customHeight="1" x14ac:dyDescent="0.25">
      <c r="A91" s="25" t="s">
        <v>3</v>
      </c>
      <c r="B91" s="5">
        <v>3</v>
      </c>
      <c r="C91" s="2">
        <v>2472</v>
      </c>
      <c r="D91" s="2">
        <v>8047</v>
      </c>
      <c r="E91" s="2">
        <v>135</v>
      </c>
      <c r="F91" s="2">
        <v>355</v>
      </c>
      <c r="G91" s="36">
        <v>2607</v>
      </c>
      <c r="H91" s="36">
        <v>8402</v>
      </c>
      <c r="I91" s="2">
        <v>236</v>
      </c>
      <c r="J91" s="2">
        <v>648</v>
      </c>
      <c r="K91" s="2">
        <v>6</v>
      </c>
      <c r="L91" s="2">
        <v>30</v>
      </c>
      <c r="M91" s="36">
        <v>242</v>
      </c>
      <c r="N91" s="36">
        <v>678</v>
      </c>
      <c r="O91" s="2">
        <v>2708</v>
      </c>
      <c r="P91" s="2">
        <v>8695</v>
      </c>
      <c r="Q91" s="2">
        <v>141</v>
      </c>
      <c r="R91" s="2">
        <v>385</v>
      </c>
      <c r="S91" s="36">
        <v>2849</v>
      </c>
      <c r="T91" s="36">
        <v>9080</v>
      </c>
    </row>
    <row r="92" spans="1:20" ht="21" customHeight="1" x14ac:dyDescent="0.25">
      <c r="A92" s="26" t="s">
        <v>3</v>
      </c>
      <c r="B92" s="11">
        <v>4</v>
      </c>
      <c r="C92" s="12">
        <v>3624</v>
      </c>
      <c r="D92" s="12">
        <v>9501</v>
      </c>
      <c r="E92" s="12">
        <v>364</v>
      </c>
      <c r="F92" s="12">
        <v>1063</v>
      </c>
      <c r="G92" s="36">
        <v>3988</v>
      </c>
      <c r="H92" s="36">
        <v>10564</v>
      </c>
      <c r="I92" s="12">
        <v>453</v>
      </c>
      <c r="J92" s="12">
        <v>860</v>
      </c>
      <c r="K92" s="12">
        <v>34</v>
      </c>
      <c r="L92" s="12">
        <v>64</v>
      </c>
      <c r="M92" s="36">
        <v>487</v>
      </c>
      <c r="N92" s="36">
        <v>924</v>
      </c>
      <c r="O92" s="12">
        <v>4077</v>
      </c>
      <c r="P92" s="12">
        <v>10361</v>
      </c>
      <c r="Q92" s="12">
        <v>398</v>
      </c>
      <c r="R92" s="12">
        <v>1127</v>
      </c>
      <c r="S92" s="36">
        <v>4475</v>
      </c>
      <c r="T92" s="36">
        <v>11488</v>
      </c>
    </row>
    <row r="93" spans="1:20" ht="21" customHeight="1" x14ac:dyDescent="0.25">
      <c r="A93" s="25" t="s">
        <v>3</v>
      </c>
      <c r="B93" s="5">
        <v>5</v>
      </c>
      <c r="C93" s="2">
        <v>3795</v>
      </c>
      <c r="D93" s="2">
        <v>8470</v>
      </c>
      <c r="E93" s="2">
        <v>510</v>
      </c>
      <c r="F93" s="2">
        <v>1413</v>
      </c>
      <c r="G93" s="36">
        <v>4305</v>
      </c>
      <c r="H93" s="36">
        <v>9883</v>
      </c>
      <c r="I93" s="2">
        <v>267</v>
      </c>
      <c r="J93" s="2">
        <v>704</v>
      </c>
      <c r="K93" s="2">
        <v>55</v>
      </c>
      <c r="L93" s="2">
        <v>148</v>
      </c>
      <c r="M93" s="36">
        <v>322</v>
      </c>
      <c r="N93" s="36">
        <v>852</v>
      </c>
      <c r="O93" s="2">
        <v>4062</v>
      </c>
      <c r="P93" s="2">
        <v>9174</v>
      </c>
      <c r="Q93" s="2">
        <v>565</v>
      </c>
      <c r="R93" s="2">
        <v>1561</v>
      </c>
      <c r="S93" s="36">
        <v>4627</v>
      </c>
      <c r="T93" s="36">
        <v>10735</v>
      </c>
    </row>
    <row r="94" spans="1:20" ht="21" customHeight="1" x14ac:dyDescent="0.25">
      <c r="A94" s="26" t="s">
        <v>3</v>
      </c>
      <c r="B94" s="11">
        <v>6</v>
      </c>
      <c r="C94" s="12">
        <v>3463</v>
      </c>
      <c r="D94" s="12">
        <v>8140</v>
      </c>
      <c r="E94" s="12">
        <v>325</v>
      </c>
      <c r="F94" s="12">
        <v>834</v>
      </c>
      <c r="G94" s="36">
        <v>3788</v>
      </c>
      <c r="H94" s="36">
        <v>8974</v>
      </c>
      <c r="I94" s="12">
        <v>252</v>
      </c>
      <c r="J94" s="12">
        <v>609</v>
      </c>
      <c r="K94" s="12">
        <v>32</v>
      </c>
      <c r="L94" s="12">
        <v>74</v>
      </c>
      <c r="M94" s="36">
        <v>284</v>
      </c>
      <c r="N94" s="36">
        <v>683</v>
      </c>
      <c r="O94" s="12">
        <v>3715</v>
      </c>
      <c r="P94" s="12">
        <v>8749</v>
      </c>
      <c r="Q94" s="12">
        <v>357</v>
      </c>
      <c r="R94" s="12">
        <v>908</v>
      </c>
      <c r="S94" s="36">
        <v>4072</v>
      </c>
      <c r="T94" s="36">
        <v>9657</v>
      </c>
    </row>
    <row r="95" spans="1:20" ht="21" customHeight="1" x14ac:dyDescent="0.25">
      <c r="A95" s="25" t="s">
        <v>3</v>
      </c>
      <c r="B95" s="5">
        <v>7</v>
      </c>
      <c r="C95" s="2">
        <v>3577</v>
      </c>
      <c r="D95" s="2">
        <v>9340</v>
      </c>
      <c r="E95" s="2">
        <v>322</v>
      </c>
      <c r="F95" s="2">
        <v>938</v>
      </c>
      <c r="G95" s="36">
        <v>3899</v>
      </c>
      <c r="H95" s="36">
        <v>10278</v>
      </c>
      <c r="I95" s="2">
        <v>234</v>
      </c>
      <c r="J95" s="2">
        <v>660</v>
      </c>
      <c r="K95" s="2">
        <v>41</v>
      </c>
      <c r="L95" s="2">
        <v>89</v>
      </c>
      <c r="M95" s="36">
        <v>275</v>
      </c>
      <c r="N95" s="36">
        <v>749</v>
      </c>
      <c r="O95" s="2">
        <v>3811</v>
      </c>
      <c r="P95" s="2">
        <v>10000</v>
      </c>
      <c r="Q95" s="2">
        <v>363</v>
      </c>
      <c r="R95" s="2">
        <v>1027</v>
      </c>
      <c r="S95" s="36">
        <v>4174</v>
      </c>
      <c r="T95" s="36">
        <v>11027</v>
      </c>
    </row>
    <row r="96" spans="1:20" ht="21" customHeight="1" x14ac:dyDescent="0.25">
      <c r="A96" s="26" t="s">
        <v>3</v>
      </c>
      <c r="B96" s="11">
        <v>8</v>
      </c>
      <c r="C96" s="12">
        <v>4084</v>
      </c>
      <c r="D96" s="12">
        <v>11859</v>
      </c>
      <c r="E96" s="12">
        <v>428</v>
      </c>
      <c r="F96" s="12">
        <v>1650</v>
      </c>
      <c r="G96" s="36">
        <v>4512</v>
      </c>
      <c r="H96" s="36">
        <v>13509</v>
      </c>
      <c r="I96" s="12">
        <v>542</v>
      </c>
      <c r="J96" s="12">
        <v>1211</v>
      </c>
      <c r="K96" s="12">
        <v>59</v>
      </c>
      <c r="L96" s="12">
        <v>123</v>
      </c>
      <c r="M96" s="36">
        <v>601</v>
      </c>
      <c r="N96" s="36">
        <v>1334</v>
      </c>
      <c r="O96" s="12">
        <v>4626</v>
      </c>
      <c r="P96" s="12">
        <v>13070</v>
      </c>
      <c r="Q96" s="12">
        <v>487</v>
      </c>
      <c r="R96" s="12">
        <v>1773</v>
      </c>
      <c r="S96" s="36">
        <v>5113</v>
      </c>
      <c r="T96" s="36">
        <v>14843</v>
      </c>
    </row>
    <row r="97" spans="1:20" ht="21" customHeight="1" x14ac:dyDescent="0.25">
      <c r="A97" s="25" t="s">
        <v>3</v>
      </c>
      <c r="B97" s="5">
        <v>9</v>
      </c>
      <c r="C97" s="2">
        <v>3342</v>
      </c>
      <c r="D97" s="2">
        <v>7648</v>
      </c>
      <c r="E97" s="2">
        <v>410</v>
      </c>
      <c r="F97" s="2">
        <v>988</v>
      </c>
      <c r="G97" s="36">
        <v>3752</v>
      </c>
      <c r="H97" s="36">
        <v>8636</v>
      </c>
      <c r="I97" s="2">
        <v>334</v>
      </c>
      <c r="J97" s="2">
        <v>703</v>
      </c>
      <c r="K97" s="2">
        <v>40</v>
      </c>
      <c r="L97" s="2">
        <v>139</v>
      </c>
      <c r="M97" s="36">
        <v>374</v>
      </c>
      <c r="N97" s="36">
        <v>842</v>
      </c>
      <c r="O97" s="2">
        <v>3676</v>
      </c>
      <c r="P97" s="2">
        <v>8351</v>
      </c>
      <c r="Q97" s="2">
        <v>450</v>
      </c>
      <c r="R97" s="2">
        <v>1127</v>
      </c>
      <c r="S97" s="36">
        <v>4126</v>
      </c>
      <c r="T97" s="36">
        <v>9478</v>
      </c>
    </row>
    <row r="98" spans="1:20" ht="21" customHeight="1" x14ac:dyDescent="0.25">
      <c r="A98" s="26" t="s">
        <v>3</v>
      </c>
      <c r="B98" s="11">
        <v>10</v>
      </c>
      <c r="C98" s="12">
        <v>4788</v>
      </c>
      <c r="D98" s="12">
        <v>10610</v>
      </c>
      <c r="E98" s="12">
        <v>419</v>
      </c>
      <c r="F98" s="12">
        <v>1032</v>
      </c>
      <c r="G98" s="36">
        <v>5207</v>
      </c>
      <c r="H98" s="36">
        <v>11642</v>
      </c>
      <c r="I98" s="12">
        <v>425</v>
      </c>
      <c r="J98" s="12">
        <v>870</v>
      </c>
      <c r="K98" s="12">
        <v>53</v>
      </c>
      <c r="L98" s="12">
        <v>89</v>
      </c>
      <c r="M98" s="36">
        <v>478</v>
      </c>
      <c r="N98" s="36">
        <v>959</v>
      </c>
      <c r="O98" s="12">
        <v>5213</v>
      </c>
      <c r="P98" s="12">
        <v>11480</v>
      </c>
      <c r="Q98" s="12">
        <v>472</v>
      </c>
      <c r="R98" s="12">
        <v>1121</v>
      </c>
      <c r="S98" s="36">
        <v>5685</v>
      </c>
      <c r="T98" s="36">
        <v>12601</v>
      </c>
    </row>
    <row r="99" spans="1:20" ht="21" customHeight="1" x14ac:dyDescent="0.25">
      <c r="A99" s="25" t="s">
        <v>3</v>
      </c>
      <c r="B99" s="5">
        <v>11</v>
      </c>
      <c r="C99" s="2">
        <v>3223</v>
      </c>
      <c r="D99" s="2">
        <v>7655</v>
      </c>
      <c r="E99" s="2">
        <v>184</v>
      </c>
      <c r="F99" s="2">
        <v>575</v>
      </c>
      <c r="G99" s="36">
        <v>3407</v>
      </c>
      <c r="H99" s="36">
        <v>8230</v>
      </c>
      <c r="I99" s="2">
        <v>306</v>
      </c>
      <c r="J99" s="2">
        <v>636</v>
      </c>
      <c r="K99" s="2">
        <v>20</v>
      </c>
      <c r="L99" s="2">
        <v>60</v>
      </c>
      <c r="M99" s="36">
        <v>326</v>
      </c>
      <c r="N99" s="36">
        <v>696</v>
      </c>
      <c r="O99" s="2">
        <v>3529</v>
      </c>
      <c r="P99" s="2">
        <v>8291</v>
      </c>
      <c r="Q99" s="2">
        <v>204</v>
      </c>
      <c r="R99" s="2">
        <v>635</v>
      </c>
      <c r="S99" s="36">
        <v>3733</v>
      </c>
      <c r="T99" s="36">
        <v>8926</v>
      </c>
    </row>
    <row r="100" spans="1:20" ht="21" customHeight="1" thickBot="1" x14ac:dyDescent="0.3">
      <c r="A100" s="46" t="s">
        <v>3</v>
      </c>
      <c r="B100" s="47">
        <v>12</v>
      </c>
      <c r="C100" s="48">
        <v>2326</v>
      </c>
      <c r="D100" s="48">
        <v>5790</v>
      </c>
      <c r="E100" s="48">
        <v>137</v>
      </c>
      <c r="F100" s="48">
        <v>661</v>
      </c>
      <c r="G100" s="49">
        <v>2463</v>
      </c>
      <c r="H100" s="49">
        <v>6451</v>
      </c>
      <c r="I100" s="48">
        <v>161</v>
      </c>
      <c r="J100" s="48">
        <v>395</v>
      </c>
      <c r="K100" s="48">
        <v>17</v>
      </c>
      <c r="L100" s="48">
        <v>23</v>
      </c>
      <c r="M100" s="49">
        <v>178</v>
      </c>
      <c r="N100" s="49">
        <v>418</v>
      </c>
      <c r="O100" s="48">
        <v>2487</v>
      </c>
      <c r="P100" s="48">
        <v>6185</v>
      </c>
      <c r="Q100" s="48">
        <v>154</v>
      </c>
      <c r="R100" s="48">
        <v>684</v>
      </c>
      <c r="S100" s="49">
        <v>2641</v>
      </c>
      <c r="T100" s="49">
        <v>6869</v>
      </c>
    </row>
    <row r="101" spans="1:20" ht="21" customHeight="1" x14ac:dyDescent="0.25">
      <c r="A101" s="101" t="s">
        <v>8</v>
      </c>
      <c r="B101" s="101"/>
      <c r="C101" s="40">
        <f>SUM(C89:C100)</f>
        <v>38701</v>
      </c>
      <c r="D101" s="40">
        <f t="shared" ref="D101:T101" si="13">SUM(D89:D100)</f>
        <v>98973</v>
      </c>
      <c r="E101" s="40">
        <f t="shared" si="13"/>
        <v>3608</v>
      </c>
      <c r="F101" s="40">
        <f t="shared" si="13"/>
        <v>10845</v>
      </c>
      <c r="G101" s="41">
        <f t="shared" si="13"/>
        <v>42309</v>
      </c>
      <c r="H101" s="41">
        <f t="shared" si="13"/>
        <v>109818</v>
      </c>
      <c r="I101" s="40">
        <f t="shared" si="13"/>
        <v>3515</v>
      </c>
      <c r="J101" s="40">
        <f t="shared" si="13"/>
        <v>8267</v>
      </c>
      <c r="K101" s="40">
        <f t="shared" si="13"/>
        <v>368</v>
      </c>
      <c r="L101" s="40">
        <f t="shared" si="13"/>
        <v>919</v>
      </c>
      <c r="M101" s="41">
        <f t="shared" si="13"/>
        <v>3883</v>
      </c>
      <c r="N101" s="41">
        <f t="shared" si="13"/>
        <v>9186</v>
      </c>
      <c r="O101" s="40">
        <f t="shared" si="13"/>
        <v>42216</v>
      </c>
      <c r="P101" s="40">
        <f t="shared" si="13"/>
        <v>107240</v>
      </c>
      <c r="Q101" s="40">
        <f t="shared" si="13"/>
        <v>3976</v>
      </c>
      <c r="R101" s="40">
        <f t="shared" si="13"/>
        <v>11764</v>
      </c>
      <c r="S101" s="41">
        <f t="shared" si="13"/>
        <v>46192</v>
      </c>
      <c r="T101" s="41">
        <f t="shared" si="13"/>
        <v>119004</v>
      </c>
    </row>
  </sheetData>
  <mergeCells count="28">
    <mergeCell ref="A87:B87"/>
    <mergeCell ref="A88:B88"/>
    <mergeCell ref="A101:B101"/>
    <mergeCell ref="A59:B59"/>
    <mergeCell ref="A60:B60"/>
    <mergeCell ref="A73:B73"/>
    <mergeCell ref="A74:B74"/>
    <mergeCell ref="A46:B46"/>
    <mergeCell ref="A1:A3"/>
    <mergeCell ref="B1:B3"/>
    <mergeCell ref="C1:H1"/>
    <mergeCell ref="I1:N1"/>
    <mergeCell ref="M2:N2"/>
    <mergeCell ref="A45:B45"/>
    <mergeCell ref="A16:B16"/>
    <mergeCell ref="A17:B17"/>
    <mergeCell ref="A18:B18"/>
    <mergeCell ref="A31:B31"/>
    <mergeCell ref="A32:B32"/>
    <mergeCell ref="O1:T1"/>
    <mergeCell ref="C2:D2"/>
    <mergeCell ref="E2:F2"/>
    <mergeCell ref="G2:H2"/>
    <mergeCell ref="I2:J2"/>
    <mergeCell ref="K2:L2"/>
    <mergeCell ref="O2:P2"/>
    <mergeCell ref="Q2:R2"/>
    <mergeCell ref="S2:T2"/>
  </mergeCells>
  <printOptions horizontalCentered="1"/>
  <pageMargins left="0.74803149606299213" right="0.74803149606299213" top="0.59055118110236227" bottom="0.39370078740157483" header="0.31496062992125984" footer="0.31496062992125984"/>
  <pageSetup paperSize="9" scale="38" orientation="portrait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</vt:i4>
      </vt:variant>
    </vt:vector>
  </HeadingPairs>
  <TitlesOfParts>
    <vt:vector size="19" baseType="lpstr">
      <vt:lpstr>Intera regione</vt:lpstr>
      <vt:lpstr>Provincia di Potenza</vt:lpstr>
      <vt:lpstr>Provincia di Matera</vt:lpstr>
      <vt:lpstr>Potenza</vt:lpstr>
      <vt:lpstr>Matera</vt:lpstr>
      <vt:lpstr>Maratea</vt:lpstr>
      <vt:lpstr>Costa Jonica</vt:lpstr>
      <vt:lpstr>Pollino</vt:lpstr>
      <vt:lpstr>Vulture</vt:lpstr>
      <vt:lpstr>Area 1 - Alto Basento</vt:lpstr>
      <vt:lpstr>Area 2 - Bradanica</vt:lpstr>
      <vt:lpstr>Area 3 - Lagonegrese-Pollino</vt:lpstr>
      <vt:lpstr>Area 4 - Marmo Platano-Melandro</vt:lpstr>
      <vt:lpstr>Area 5 - Metapontino</vt:lpstr>
      <vt:lpstr>Area 6 - Montagna Materana</vt:lpstr>
      <vt:lpstr>Area 7 - Val d'Agri</vt:lpstr>
      <vt:lpstr>Area 8 - Vulture-Alto Bradano</vt:lpstr>
      <vt:lpstr>Tabelle</vt:lpstr>
      <vt:lpstr>Matera!Area_stampa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ced03</cp:lastModifiedBy>
  <cp:lastPrinted>2025-07-30T13:04:33Z</cp:lastPrinted>
  <dcterms:created xsi:type="dcterms:W3CDTF">2023-09-25T14:09:02Z</dcterms:created>
  <dcterms:modified xsi:type="dcterms:W3CDTF">2025-07-30T13:05:44Z</dcterms:modified>
</cp:coreProperties>
</file>