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ropbox\Area Ced di APT Dropbox\Ced\2025-2024-2023 - Nuova pubblicazione dati statistici\03.3 - Movimento mensile - comuni (sovra) - Mensile - O.K\03.3-Report web_06.25\"/>
    </mc:Choice>
  </mc:AlternateContent>
  <bookViews>
    <workbookView xWindow="-120" yWindow="-120" windowWidth="29040" windowHeight="15720" tabRatio="957" activeTab="4"/>
  </bookViews>
  <sheets>
    <sheet name="Potenza-Maratea-Castelmezzano" sheetId="11" r:id="rId1"/>
    <sheet name="Grumento-Lagonegro-Lauria" sheetId="12" r:id="rId2"/>
    <sheet name="Lavello-Marsicovetere-Melfi" sheetId="13" r:id="rId3"/>
    <sheet name="Picerno-Pignola-Rionero" sheetId="14" r:id="rId4"/>
    <sheet name="Rotonda-S.Severino-Tito" sheetId="15" r:id="rId5"/>
    <sheet name="Venosa-Viggianello-Viggiano" sheetId="16" r:id="rId6"/>
  </sheets>
  <calcPr calcId="152511" calcMode="manual"/>
</workbook>
</file>

<file path=xl/calcChain.xml><?xml version="1.0" encoding="utf-8"?>
<calcChain xmlns="http://schemas.openxmlformats.org/spreadsheetml/2006/main">
  <c r="H16" i="11" l="1"/>
  <c r="G16" i="11"/>
  <c r="F16" i="11"/>
  <c r="E16" i="11"/>
  <c r="D16" i="11"/>
  <c r="C16" i="11"/>
  <c r="C17" i="11" s="1"/>
  <c r="I16" i="11"/>
  <c r="I18" i="11" l="1"/>
  <c r="I17" i="11"/>
  <c r="E18" i="11"/>
  <c r="E17" i="11"/>
  <c r="F18" i="11"/>
  <c r="F17" i="11"/>
  <c r="G17" i="11"/>
  <c r="G18" i="11"/>
  <c r="D18" i="11"/>
  <c r="D17" i="11"/>
  <c r="H18" i="11"/>
  <c r="H17" i="11"/>
  <c r="C18" i="11"/>
  <c r="H32" i="12"/>
  <c r="J32" i="14"/>
  <c r="L32" i="16"/>
  <c r="T16" i="11"/>
  <c r="S16" i="11"/>
  <c r="R16" i="11"/>
  <c r="Q16" i="11"/>
  <c r="P16" i="11"/>
  <c r="O16" i="11"/>
  <c r="N16" i="11"/>
  <c r="M16" i="11"/>
  <c r="L16" i="11"/>
  <c r="K16" i="11"/>
  <c r="J16" i="11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C17" i="12" s="1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C17" i="13" s="1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C17" i="14" s="1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C17" i="15" s="1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C17" i="16" s="1"/>
  <c r="T101" i="16"/>
  <c r="S101" i="16"/>
  <c r="R101" i="16"/>
  <c r="Q101" i="16"/>
  <c r="P101" i="16"/>
  <c r="O101" i="16"/>
  <c r="N101" i="16"/>
  <c r="M101" i="16"/>
  <c r="L101" i="16"/>
  <c r="K101" i="16"/>
  <c r="J101" i="16"/>
  <c r="I101" i="16"/>
  <c r="H101" i="16"/>
  <c r="G101" i="16"/>
  <c r="F101" i="16"/>
  <c r="E101" i="16"/>
  <c r="D101" i="16"/>
  <c r="C101" i="16"/>
  <c r="T88" i="16"/>
  <c r="Q88" i="16"/>
  <c r="P88" i="16"/>
  <c r="M88" i="16"/>
  <c r="L88" i="16"/>
  <c r="I88" i="16"/>
  <c r="H88" i="16"/>
  <c r="E88" i="16"/>
  <c r="D88" i="16"/>
  <c r="T87" i="16"/>
  <c r="S87" i="16"/>
  <c r="R87" i="16"/>
  <c r="R88" i="16" s="1"/>
  <c r="Q87" i="16"/>
  <c r="P87" i="16"/>
  <c r="O87" i="16"/>
  <c r="N87" i="16"/>
  <c r="N88" i="16" s="1"/>
  <c r="M87" i="16"/>
  <c r="L87" i="16"/>
  <c r="K87" i="16"/>
  <c r="J87" i="16"/>
  <c r="J88" i="16" s="1"/>
  <c r="I87" i="16"/>
  <c r="H87" i="16"/>
  <c r="G87" i="16"/>
  <c r="F87" i="16"/>
  <c r="F88" i="16" s="1"/>
  <c r="E87" i="16"/>
  <c r="D87" i="16"/>
  <c r="C87" i="16"/>
  <c r="T74" i="16"/>
  <c r="Q74" i="16"/>
  <c r="P74" i="16"/>
  <c r="M74" i="16"/>
  <c r="L74" i="16"/>
  <c r="I74" i="16"/>
  <c r="H74" i="16"/>
  <c r="E74" i="16"/>
  <c r="D74" i="16"/>
  <c r="T73" i="16"/>
  <c r="S73" i="16"/>
  <c r="S74" i="16" s="1"/>
  <c r="R73" i="16"/>
  <c r="Q73" i="16"/>
  <c r="P73" i="16"/>
  <c r="O73" i="16"/>
  <c r="O74" i="16" s="1"/>
  <c r="N73" i="16"/>
  <c r="M73" i="16"/>
  <c r="L73" i="16"/>
  <c r="K73" i="16"/>
  <c r="K74" i="16" s="1"/>
  <c r="J73" i="16"/>
  <c r="I73" i="16"/>
  <c r="H73" i="16"/>
  <c r="G73" i="16"/>
  <c r="G74" i="16" s="1"/>
  <c r="F73" i="16"/>
  <c r="E73" i="16"/>
  <c r="D73" i="16"/>
  <c r="C73" i="16"/>
  <c r="C74" i="16" s="1"/>
  <c r="Q60" i="16"/>
  <c r="M60" i="16"/>
  <c r="K60" i="16"/>
  <c r="F60" i="16"/>
  <c r="T59" i="16"/>
  <c r="S59" i="16"/>
  <c r="R59" i="16"/>
  <c r="R60" i="16" s="1"/>
  <c r="Q59" i="16"/>
  <c r="P59" i="16"/>
  <c r="O59" i="16"/>
  <c r="N59" i="16"/>
  <c r="N60" i="16" s="1"/>
  <c r="M59" i="16"/>
  <c r="L59" i="16"/>
  <c r="K59" i="16"/>
  <c r="J59" i="16"/>
  <c r="J60" i="16" s="1"/>
  <c r="I59" i="16"/>
  <c r="I60" i="16" s="1"/>
  <c r="H59" i="16"/>
  <c r="G59" i="16"/>
  <c r="G60" i="16" s="1"/>
  <c r="F59" i="16"/>
  <c r="E59" i="16"/>
  <c r="E60" i="16" s="1"/>
  <c r="D59" i="16"/>
  <c r="C59" i="16"/>
  <c r="C60" i="16" s="1"/>
  <c r="R46" i="16"/>
  <c r="N46" i="16"/>
  <c r="J46" i="16"/>
  <c r="F46" i="16"/>
  <c r="T45" i="16"/>
  <c r="S45" i="16"/>
  <c r="S46" i="16" s="1"/>
  <c r="R45" i="16"/>
  <c r="Q45" i="16"/>
  <c r="Q46" i="16" s="1"/>
  <c r="P45" i="16"/>
  <c r="O45" i="16"/>
  <c r="O46" i="16" s="1"/>
  <c r="N45" i="16"/>
  <c r="M45" i="16"/>
  <c r="M46" i="16" s="1"/>
  <c r="L45" i="16"/>
  <c r="K45" i="16"/>
  <c r="K46" i="16" s="1"/>
  <c r="J45" i="16"/>
  <c r="I45" i="16"/>
  <c r="I46" i="16" s="1"/>
  <c r="H45" i="16"/>
  <c r="G45" i="16"/>
  <c r="G46" i="16" s="1"/>
  <c r="F45" i="16"/>
  <c r="E45" i="16"/>
  <c r="E46" i="16" s="1"/>
  <c r="D45" i="16"/>
  <c r="C45" i="16"/>
  <c r="C46" i="16" s="1"/>
  <c r="T31" i="16"/>
  <c r="T32" i="16" s="1"/>
  <c r="S31" i="16"/>
  <c r="R31" i="16"/>
  <c r="R32" i="16" s="1"/>
  <c r="Q31" i="16"/>
  <c r="Q32" i="16" s="1"/>
  <c r="P31" i="16"/>
  <c r="P32" i="16" s="1"/>
  <c r="O31" i="16"/>
  <c r="N31" i="16"/>
  <c r="N32" i="16" s="1"/>
  <c r="M31" i="16"/>
  <c r="M32" i="16" s="1"/>
  <c r="L31" i="16"/>
  <c r="K31" i="16"/>
  <c r="J31" i="16"/>
  <c r="J32" i="16" s="1"/>
  <c r="I31" i="16"/>
  <c r="I32" i="16" s="1"/>
  <c r="H31" i="16"/>
  <c r="H32" i="16" s="1"/>
  <c r="G31" i="16"/>
  <c r="F31" i="16"/>
  <c r="F32" i="16" s="1"/>
  <c r="E31" i="16"/>
  <c r="E32" i="16" s="1"/>
  <c r="D31" i="16"/>
  <c r="D32" i="16" s="1"/>
  <c r="C31" i="16"/>
  <c r="T101" i="15"/>
  <c r="S101" i="15"/>
  <c r="R101" i="15"/>
  <c r="Q101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D101" i="15"/>
  <c r="C101" i="15"/>
  <c r="Q88" i="15"/>
  <c r="M88" i="15"/>
  <c r="I88" i="15"/>
  <c r="E88" i="15"/>
  <c r="T87" i="15"/>
  <c r="T88" i="15" s="1"/>
  <c r="S87" i="15"/>
  <c r="S88" i="15" s="1"/>
  <c r="R87" i="15"/>
  <c r="R88" i="15" s="1"/>
  <c r="Q87" i="15"/>
  <c r="P87" i="15"/>
  <c r="P88" i="15" s="1"/>
  <c r="O87" i="15"/>
  <c r="O88" i="15" s="1"/>
  <c r="N87" i="15"/>
  <c r="N88" i="15" s="1"/>
  <c r="M87" i="15"/>
  <c r="L87" i="15"/>
  <c r="L88" i="15" s="1"/>
  <c r="K87" i="15"/>
  <c r="K88" i="15" s="1"/>
  <c r="J87" i="15"/>
  <c r="J88" i="15" s="1"/>
  <c r="I87" i="15"/>
  <c r="H87" i="15"/>
  <c r="H88" i="15" s="1"/>
  <c r="G87" i="15"/>
  <c r="G88" i="15" s="1"/>
  <c r="F87" i="15"/>
  <c r="F88" i="15" s="1"/>
  <c r="E87" i="15"/>
  <c r="D87" i="15"/>
  <c r="D88" i="15" s="1"/>
  <c r="C87" i="15"/>
  <c r="C88" i="15" s="1"/>
  <c r="Q74" i="15"/>
  <c r="M74" i="15"/>
  <c r="I74" i="15"/>
  <c r="E74" i="15"/>
  <c r="T73" i="15"/>
  <c r="T74" i="15" s="1"/>
  <c r="S73" i="15"/>
  <c r="R73" i="15"/>
  <c r="R74" i="15" s="1"/>
  <c r="Q73" i="15"/>
  <c r="P73" i="15"/>
  <c r="P74" i="15" s="1"/>
  <c r="O73" i="15"/>
  <c r="N73" i="15"/>
  <c r="N74" i="15" s="1"/>
  <c r="M73" i="15"/>
  <c r="L73" i="15"/>
  <c r="L74" i="15" s="1"/>
  <c r="K73" i="15"/>
  <c r="J73" i="15"/>
  <c r="J74" i="15" s="1"/>
  <c r="I73" i="15"/>
  <c r="H73" i="15"/>
  <c r="H74" i="15" s="1"/>
  <c r="G73" i="15"/>
  <c r="F73" i="15"/>
  <c r="F74" i="15" s="1"/>
  <c r="E73" i="15"/>
  <c r="D73" i="15"/>
  <c r="D74" i="15" s="1"/>
  <c r="C73" i="15"/>
  <c r="Q60" i="15"/>
  <c r="M60" i="15"/>
  <c r="I60" i="15"/>
  <c r="E60" i="15"/>
  <c r="T59" i="15"/>
  <c r="T60" i="15" s="1"/>
  <c r="S59" i="15"/>
  <c r="R59" i="15"/>
  <c r="R60" i="15" s="1"/>
  <c r="Q59" i="15"/>
  <c r="P59" i="15"/>
  <c r="P60" i="15" s="1"/>
  <c r="O59" i="15"/>
  <c r="N59" i="15"/>
  <c r="N60" i="15" s="1"/>
  <c r="M59" i="15"/>
  <c r="L59" i="15"/>
  <c r="L60" i="15" s="1"/>
  <c r="K59" i="15"/>
  <c r="J59" i="15"/>
  <c r="J60" i="15" s="1"/>
  <c r="I59" i="15"/>
  <c r="H59" i="15"/>
  <c r="H60" i="15" s="1"/>
  <c r="G59" i="15"/>
  <c r="F59" i="15"/>
  <c r="F60" i="15" s="1"/>
  <c r="E59" i="15"/>
  <c r="D59" i="15"/>
  <c r="D60" i="15" s="1"/>
  <c r="C59" i="15"/>
  <c r="C60" i="15" s="1"/>
  <c r="Q46" i="15"/>
  <c r="M46" i="15"/>
  <c r="I46" i="15"/>
  <c r="E46" i="15"/>
  <c r="T45" i="15"/>
  <c r="T46" i="15" s="1"/>
  <c r="S45" i="15"/>
  <c r="R45" i="15"/>
  <c r="R46" i="15" s="1"/>
  <c r="Q45" i="15"/>
  <c r="P45" i="15"/>
  <c r="P46" i="15" s="1"/>
  <c r="O45" i="15"/>
  <c r="N45" i="15"/>
  <c r="N46" i="15" s="1"/>
  <c r="M45" i="15"/>
  <c r="L45" i="15"/>
  <c r="L46" i="15" s="1"/>
  <c r="K45" i="15"/>
  <c r="J45" i="15"/>
  <c r="J46" i="15" s="1"/>
  <c r="I45" i="15"/>
  <c r="H45" i="15"/>
  <c r="H46" i="15" s="1"/>
  <c r="G45" i="15"/>
  <c r="F45" i="15"/>
  <c r="F46" i="15" s="1"/>
  <c r="E45" i="15"/>
  <c r="D45" i="15"/>
  <c r="D46" i="15" s="1"/>
  <c r="C45" i="15"/>
  <c r="T31" i="15"/>
  <c r="T32" i="15" s="1"/>
  <c r="S31" i="15"/>
  <c r="S32" i="15" s="1"/>
  <c r="R31" i="15"/>
  <c r="Q31" i="15"/>
  <c r="Q32" i="15" s="1"/>
  <c r="P31" i="15"/>
  <c r="P32" i="15" s="1"/>
  <c r="O31" i="15"/>
  <c r="O32" i="15" s="1"/>
  <c r="N31" i="15"/>
  <c r="M31" i="15"/>
  <c r="M32" i="15" s="1"/>
  <c r="L31" i="15"/>
  <c r="L32" i="15" s="1"/>
  <c r="K31" i="15"/>
  <c r="K32" i="15" s="1"/>
  <c r="J31" i="15"/>
  <c r="I31" i="15"/>
  <c r="I32" i="15" s="1"/>
  <c r="H31" i="15"/>
  <c r="H32" i="15" s="1"/>
  <c r="G31" i="15"/>
  <c r="G32" i="15" s="1"/>
  <c r="F31" i="15"/>
  <c r="E31" i="15"/>
  <c r="E32" i="15" s="1"/>
  <c r="D31" i="15"/>
  <c r="D32" i="15" s="1"/>
  <c r="C31" i="15"/>
  <c r="C32" i="15" s="1"/>
  <c r="T101" i="14"/>
  <c r="S101" i="14"/>
  <c r="R101" i="14"/>
  <c r="Q101" i="14"/>
  <c r="P101" i="14"/>
  <c r="O101" i="14"/>
  <c r="N101" i="14"/>
  <c r="M101" i="14"/>
  <c r="L101" i="14"/>
  <c r="K101" i="14"/>
  <c r="J101" i="14"/>
  <c r="I101" i="14"/>
  <c r="H101" i="14"/>
  <c r="G101" i="14"/>
  <c r="F101" i="14"/>
  <c r="E101" i="14"/>
  <c r="D101" i="14"/>
  <c r="C101" i="14"/>
  <c r="T88" i="14"/>
  <c r="P88" i="14"/>
  <c r="L88" i="14"/>
  <c r="H88" i="14"/>
  <c r="D88" i="14"/>
  <c r="T87" i="14"/>
  <c r="S87" i="14"/>
  <c r="S88" i="14" s="1"/>
  <c r="R87" i="14"/>
  <c r="Q87" i="14"/>
  <c r="Q88" i="14" s="1"/>
  <c r="P87" i="14"/>
  <c r="O87" i="14"/>
  <c r="O88" i="14" s="1"/>
  <c r="N87" i="14"/>
  <c r="M87" i="14"/>
  <c r="M88" i="14" s="1"/>
  <c r="L87" i="14"/>
  <c r="K87" i="14"/>
  <c r="K88" i="14" s="1"/>
  <c r="J87" i="14"/>
  <c r="I87" i="14"/>
  <c r="I88" i="14" s="1"/>
  <c r="H87" i="14"/>
  <c r="G87" i="14"/>
  <c r="G88" i="14" s="1"/>
  <c r="F87" i="14"/>
  <c r="E87" i="14"/>
  <c r="E88" i="14" s="1"/>
  <c r="D87" i="14"/>
  <c r="C87" i="14"/>
  <c r="C88" i="14" s="1"/>
  <c r="T74" i="14"/>
  <c r="P74" i="14"/>
  <c r="L74" i="14"/>
  <c r="H74" i="14"/>
  <c r="D74" i="14"/>
  <c r="T73" i="14"/>
  <c r="S73" i="14"/>
  <c r="S74" i="14" s="1"/>
  <c r="R73" i="14"/>
  <c r="Q73" i="14"/>
  <c r="Q74" i="14" s="1"/>
  <c r="P73" i="14"/>
  <c r="O73" i="14"/>
  <c r="O74" i="14" s="1"/>
  <c r="N73" i="14"/>
  <c r="M73" i="14"/>
  <c r="M74" i="14" s="1"/>
  <c r="L73" i="14"/>
  <c r="K73" i="14"/>
  <c r="K74" i="14" s="1"/>
  <c r="J73" i="14"/>
  <c r="I73" i="14"/>
  <c r="I74" i="14" s="1"/>
  <c r="H73" i="14"/>
  <c r="G73" i="14"/>
  <c r="G74" i="14" s="1"/>
  <c r="F73" i="14"/>
  <c r="E73" i="14"/>
  <c r="E74" i="14" s="1"/>
  <c r="D73" i="14"/>
  <c r="C73" i="14"/>
  <c r="C74" i="14" s="1"/>
  <c r="T60" i="14"/>
  <c r="P60" i="14"/>
  <c r="L60" i="14"/>
  <c r="H60" i="14"/>
  <c r="D60" i="14"/>
  <c r="T59" i="14"/>
  <c r="S59" i="14"/>
  <c r="S60" i="14" s="1"/>
  <c r="R59" i="14"/>
  <c r="Q59" i="14"/>
  <c r="Q60" i="14" s="1"/>
  <c r="P59" i="14"/>
  <c r="O59" i="14"/>
  <c r="O60" i="14" s="1"/>
  <c r="N59" i="14"/>
  <c r="M59" i="14"/>
  <c r="M60" i="14" s="1"/>
  <c r="L59" i="14"/>
  <c r="K59" i="14"/>
  <c r="K60" i="14" s="1"/>
  <c r="J59" i="14"/>
  <c r="J60" i="14" s="1"/>
  <c r="I59" i="14"/>
  <c r="I60" i="14" s="1"/>
  <c r="H59" i="14"/>
  <c r="G59" i="14"/>
  <c r="G60" i="14" s="1"/>
  <c r="F59" i="14"/>
  <c r="F60" i="14" s="1"/>
  <c r="E59" i="14"/>
  <c r="E60" i="14" s="1"/>
  <c r="D59" i="14"/>
  <c r="C59" i="14"/>
  <c r="C60" i="14" s="1"/>
  <c r="T46" i="14"/>
  <c r="P46" i="14"/>
  <c r="L46" i="14"/>
  <c r="H46" i="14"/>
  <c r="D46" i="14"/>
  <c r="T45" i="14"/>
  <c r="S45" i="14"/>
  <c r="S46" i="14" s="1"/>
  <c r="R45" i="14"/>
  <c r="Q45" i="14"/>
  <c r="Q46" i="14" s="1"/>
  <c r="P45" i="14"/>
  <c r="O45" i="14"/>
  <c r="O46" i="14" s="1"/>
  <c r="N45" i="14"/>
  <c r="M45" i="14"/>
  <c r="M46" i="14" s="1"/>
  <c r="L45" i="14"/>
  <c r="K45" i="14"/>
  <c r="K46" i="14" s="1"/>
  <c r="J45" i="14"/>
  <c r="I45" i="14"/>
  <c r="I46" i="14" s="1"/>
  <c r="H45" i="14"/>
  <c r="G45" i="14"/>
  <c r="G46" i="14" s="1"/>
  <c r="F45" i="14"/>
  <c r="E45" i="14"/>
  <c r="E46" i="14" s="1"/>
  <c r="D45" i="14"/>
  <c r="C45" i="14"/>
  <c r="C46" i="14" s="1"/>
  <c r="T31" i="14"/>
  <c r="T32" i="14" s="1"/>
  <c r="S31" i="14"/>
  <c r="S32" i="14" s="1"/>
  <c r="R31" i="14"/>
  <c r="R32" i="14" s="1"/>
  <c r="Q31" i="14"/>
  <c r="P31" i="14"/>
  <c r="P32" i="14" s="1"/>
  <c r="O31" i="14"/>
  <c r="O32" i="14" s="1"/>
  <c r="N31" i="14"/>
  <c r="N32" i="14" s="1"/>
  <c r="M31" i="14"/>
  <c r="L31" i="14"/>
  <c r="L32" i="14" s="1"/>
  <c r="K31" i="14"/>
  <c r="K32" i="14" s="1"/>
  <c r="J31" i="14"/>
  <c r="I31" i="14"/>
  <c r="H31" i="14"/>
  <c r="H32" i="14" s="1"/>
  <c r="G31" i="14"/>
  <c r="G32" i="14" s="1"/>
  <c r="F31" i="14"/>
  <c r="F32" i="14" s="1"/>
  <c r="E31" i="14"/>
  <c r="D31" i="14"/>
  <c r="D32" i="14" s="1"/>
  <c r="C31" i="14"/>
  <c r="C32" i="14" s="1"/>
  <c r="T101" i="13"/>
  <c r="S101" i="13"/>
  <c r="R101" i="13"/>
  <c r="Q101" i="13"/>
  <c r="P101" i="13"/>
  <c r="O101" i="13"/>
  <c r="N101" i="13"/>
  <c r="M101" i="13"/>
  <c r="L101" i="13"/>
  <c r="K101" i="13"/>
  <c r="J101" i="13"/>
  <c r="I101" i="13"/>
  <c r="H101" i="13"/>
  <c r="G101" i="13"/>
  <c r="F101" i="13"/>
  <c r="E101" i="13"/>
  <c r="D101" i="13"/>
  <c r="C101" i="13"/>
  <c r="S88" i="13"/>
  <c r="O88" i="13"/>
  <c r="K88" i="13"/>
  <c r="G88" i="13"/>
  <c r="C88" i="13"/>
  <c r="T87" i="13"/>
  <c r="T88" i="13" s="1"/>
  <c r="S87" i="13"/>
  <c r="R87" i="13"/>
  <c r="R88" i="13" s="1"/>
  <c r="Q87" i="13"/>
  <c r="P87" i="13"/>
  <c r="P88" i="13" s="1"/>
  <c r="O87" i="13"/>
  <c r="N87" i="13"/>
  <c r="N88" i="13" s="1"/>
  <c r="M87" i="13"/>
  <c r="L87" i="13"/>
  <c r="L88" i="13" s="1"/>
  <c r="K87" i="13"/>
  <c r="J87" i="13"/>
  <c r="J88" i="13" s="1"/>
  <c r="I87" i="13"/>
  <c r="H87" i="13"/>
  <c r="H88" i="13" s="1"/>
  <c r="G87" i="13"/>
  <c r="F87" i="13"/>
  <c r="F88" i="13" s="1"/>
  <c r="E87" i="13"/>
  <c r="D87" i="13"/>
  <c r="D88" i="13" s="1"/>
  <c r="C87" i="13"/>
  <c r="S74" i="13"/>
  <c r="O74" i="13"/>
  <c r="K74" i="13"/>
  <c r="G74" i="13"/>
  <c r="C74" i="13"/>
  <c r="T73" i="13"/>
  <c r="T74" i="13" s="1"/>
  <c r="S73" i="13"/>
  <c r="R73" i="13"/>
  <c r="R74" i="13" s="1"/>
  <c r="Q73" i="13"/>
  <c r="P73" i="13"/>
  <c r="P74" i="13" s="1"/>
  <c r="O73" i="13"/>
  <c r="N73" i="13"/>
  <c r="N74" i="13" s="1"/>
  <c r="M73" i="13"/>
  <c r="L73" i="13"/>
  <c r="L74" i="13" s="1"/>
  <c r="K73" i="13"/>
  <c r="J73" i="13"/>
  <c r="J74" i="13" s="1"/>
  <c r="I73" i="13"/>
  <c r="H73" i="13"/>
  <c r="H74" i="13" s="1"/>
  <c r="G73" i="13"/>
  <c r="F73" i="13"/>
  <c r="F74" i="13" s="1"/>
  <c r="E73" i="13"/>
  <c r="D73" i="13"/>
  <c r="D74" i="13" s="1"/>
  <c r="C73" i="13"/>
  <c r="S60" i="13"/>
  <c r="O60" i="13"/>
  <c r="K60" i="13"/>
  <c r="G60" i="13"/>
  <c r="C60" i="13"/>
  <c r="T59" i="13"/>
  <c r="T60" i="13" s="1"/>
  <c r="S59" i="13"/>
  <c r="R59" i="13"/>
  <c r="R60" i="13" s="1"/>
  <c r="Q59" i="13"/>
  <c r="P59" i="13"/>
  <c r="P60" i="13" s="1"/>
  <c r="O59" i="13"/>
  <c r="N59" i="13"/>
  <c r="N60" i="13" s="1"/>
  <c r="M59" i="13"/>
  <c r="L59" i="13"/>
  <c r="L60" i="13" s="1"/>
  <c r="K59" i="13"/>
  <c r="J59" i="13"/>
  <c r="J60" i="13" s="1"/>
  <c r="I59" i="13"/>
  <c r="H59" i="13"/>
  <c r="H60" i="13" s="1"/>
  <c r="G59" i="13"/>
  <c r="F59" i="13"/>
  <c r="F60" i="13" s="1"/>
  <c r="E59" i="13"/>
  <c r="D59" i="13"/>
  <c r="D60" i="13" s="1"/>
  <c r="C59" i="13"/>
  <c r="S46" i="13"/>
  <c r="O46" i="13"/>
  <c r="K46" i="13"/>
  <c r="G46" i="13"/>
  <c r="T45" i="13"/>
  <c r="T46" i="13" s="1"/>
  <c r="S45" i="13"/>
  <c r="R45" i="13"/>
  <c r="R46" i="13" s="1"/>
  <c r="Q45" i="13"/>
  <c r="Q46" i="13" s="1"/>
  <c r="P45" i="13"/>
  <c r="P46" i="13" s="1"/>
  <c r="O45" i="13"/>
  <c r="N45" i="13"/>
  <c r="N46" i="13" s="1"/>
  <c r="M45" i="13"/>
  <c r="M46" i="13" s="1"/>
  <c r="L45" i="13"/>
  <c r="L46" i="13" s="1"/>
  <c r="K45" i="13"/>
  <c r="J45" i="13"/>
  <c r="J46" i="13" s="1"/>
  <c r="I45" i="13"/>
  <c r="I46" i="13" s="1"/>
  <c r="H45" i="13"/>
  <c r="H46" i="13" s="1"/>
  <c r="G45" i="13"/>
  <c r="F45" i="13"/>
  <c r="F46" i="13" s="1"/>
  <c r="E45" i="13"/>
  <c r="E46" i="13" s="1"/>
  <c r="D45" i="13"/>
  <c r="D46" i="13" s="1"/>
  <c r="C45" i="13"/>
  <c r="C46" i="13" s="1"/>
  <c r="T31" i="13"/>
  <c r="S31" i="13"/>
  <c r="S32" i="13" s="1"/>
  <c r="R31" i="13"/>
  <c r="R32" i="13" s="1"/>
  <c r="Q31" i="13"/>
  <c r="Q32" i="13" s="1"/>
  <c r="P31" i="13"/>
  <c r="O31" i="13"/>
  <c r="O32" i="13" s="1"/>
  <c r="N31" i="13"/>
  <c r="N32" i="13" s="1"/>
  <c r="M31" i="13"/>
  <c r="M32" i="13" s="1"/>
  <c r="L31" i="13"/>
  <c r="K31" i="13"/>
  <c r="K32" i="13" s="1"/>
  <c r="J31" i="13"/>
  <c r="J32" i="13" s="1"/>
  <c r="I31" i="13"/>
  <c r="I32" i="13" s="1"/>
  <c r="H31" i="13"/>
  <c r="G31" i="13"/>
  <c r="G32" i="13" s="1"/>
  <c r="F31" i="13"/>
  <c r="F32" i="13" s="1"/>
  <c r="E31" i="13"/>
  <c r="E32" i="13" s="1"/>
  <c r="D31" i="13"/>
  <c r="C31" i="13"/>
  <c r="C32" i="13" s="1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N88" i="12"/>
  <c r="J88" i="12"/>
  <c r="G88" i="12"/>
  <c r="F88" i="12"/>
  <c r="C88" i="12"/>
  <c r="T87" i="12"/>
  <c r="T88" i="12" s="1"/>
  <c r="S87" i="12"/>
  <c r="S88" i="12" s="1"/>
  <c r="R87" i="12"/>
  <c r="R88" i="12" s="1"/>
  <c r="Q87" i="12"/>
  <c r="Q88" i="12" s="1"/>
  <c r="P87" i="12"/>
  <c r="P88" i="12" s="1"/>
  <c r="O87" i="12"/>
  <c r="O88" i="12" s="1"/>
  <c r="N87" i="12"/>
  <c r="M87" i="12"/>
  <c r="M88" i="12" s="1"/>
  <c r="L87" i="12"/>
  <c r="L88" i="12" s="1"/>
  <c r="K87" i="12"/>
  <c r="K88" i="12" s="1"/>
  <c r="J87" i="12"/>
  <c r="I87" i="12"/>
  <c r="I88" i="12" s="1"/>
  <c r="H87" i="12"/>
  <c r="H88" i="12" s="1"/>
  <c r="G87" i="12"/>
  <c r="F87" i="12"/>
  <c r="E87" i="12"/>
  <c r="E88" i="12" s="1"/>
  <c r="D87" i="12"/>
  <c r="D88" i="12" s="1"/>
  <c r="C87" i="12"/>
  <c r="S74" i="12"/>
  <c r="R74" i="12"/>
  <c r="O74" i="12"/>
  <c r="N74" i="12"/>
  <c r="K74" i="12"/>
  <c r="J74" i="12"/>
  <c r="G74" i="12"/>
  <c r="F74" i="12"/>
  <c r="C74" i="12"/>
  <c r="T73" i="12"/>
  <c r="T74" i="12" s="1"/>
  <c r="S73" i="12"/>
  <c r="R73" i="12"/>
  <c r="Q73" i="12"/>
  <c r="Q74" i="12" s="1"/>
  <c r="P73" i="12"/>
  <c r="P74" i="12" s="1"/>
  <c r="O73" i="12"/>
  <c r="N73" i="12"/>
  <c r="M73" i="12"/>
  <c r="M74" i="12" s="1"/>
  <c r="L73" i="12"/>
  <c r="L74" i="12" s="1"/>
  <c r="K73" i="12"/>
  <c r="J73" i="12"/>
  <c r="I73" i="12"/>
  <c r="I74" i="12" s="1"/>
  <c r="H73" i="12"/>
  <c r="H74" i="12" s="1"/>
  <c r="G73" i="12"/>
  <c r="F73" i="12"/>
  <c r="E73" i="12"/>
  <c r="E74" i="12" s="1"/>
  <c r="D73" i="12"/>
  <c r="D74" i="12" s="1"/>
  <c r="C73" i="12"/>
  <c r="S60" i="12"/>
  <c r="R60" i="12"/>
  <c r="O60" i="12"/>
  <c r="N60" i="12"/>
  <c r="K60" i="12"/>
  <c r="J60" i="12"/>
  <c r="G60" i="12"/>
  <c r="F60" i="12"/>
  <c r="C60" i="12"/>
  <c r="T59" i="12"/>
  <c r="T60" i="12" s="1"/>
  <c r="S59" i="12"/>
  <c r="R59" i="12"/>
  <c r="Q59" i="12"/>
  <c r="Q60" i="12" s="1"/>
  <c r="P59" i="12"/>
  <c r="P60" i="12" s="1"/>
  <c r="O59" i="12"/>
  <c r="N59" i="12"/>
  <c r="M59" i="12"/>
  <c r="M60" i="12" s="1"/>
  <c r="L59" i="12"/>
  <c r="L60" i="12" s="1"/>
  <c r="K59" i="12"/>
  <c r="J59" i="12"/>
  <c r="I59" i="12"/>
  <c r="I60" i="12" s="1"/>
  <c r="H59" i="12"/>
  <c r="H60" i="12" s="1"/>
  <c r="G59" i="12"/>
  <c r="F59" i="12"/>
  <c r="E59" i="12"/>
  <c r="E60" i="12" s="1"/>
  <c r="D59" i="12"/>
  <c r="D60" i="12" s="1"/>
  <c r="C59" i="12"/>
  <c r="R46" i="12"/>
  <c r="N46" i="12"/>
  <c r="J46" i="12"/>
  <c r="F46" i="12"/>
  <c r="T45" i="12"/>
  <c r="T46" i="12" s="1"/>
  <c r="S45" i="12"/>
  <c r="S46" i="12" s="1"/>
  <c r="R45" i="12"/>
  <c r="Q45" i="12"/>
  <c r="Q46" i="12" s="1"/>
  <c r="P45" i="12"/>
  <c r="P46" i="12" s="1"/>
  <c r="O45" i="12"/>
  <c r="O46" i="12" s="1"/>
  <c r="N45" i="12"/>
  <c r="M45" i="12"/>
  <c r="M46" i="12" s="1"/>
  <c r="L45" i="12"/>
  <c r="L46" i="12" s="1"/>
  <c r="K45" i="12"/>
  <c r="K46" i="12" s="1"/>
  <c r="J45" i="12"/>
  <c r="I45" i="12"/>
  <c r="I46" i="12" s="1"/>
  <c r="H45" i="12"/>
  <c r="H46" i="12" s="1"/>
  <c r="G45" i="12"/>
  <c r="G46" i="12" s="1"/>
  <c r="F45" i="12"/>
  <c r="E45" i="12"/>
  <c r="E46" i="12" s="1"/>
  <c r="D45" i="12"/>
  <c r="D46" i="12" s="1"/>
  <c r="C45" i="12"/>
  <c r="C46" i="12" s="1"/>
  <c r="T31" i="12"/>
  <c r="S31" i="12"/>
  <c r="R31" i="12"/>
  <c r="R32" i="12" s="1"/>
  <c r="Q31" i="12"/>
  <c r="Q32" i="12" s="1"/>
  <c r="P31" i="12"/>
  <c r="O31" i="12"/>
  <c r="N31" i="12"/>
  <c r="N32" i="12" s="1"/>
  <c r="M31" i="12"/>
  <c r="M32" i="12" s="1"/>
  <c r="L31" i="12"/>
  <c r="K31" i="12"/>
  <c r="J31" i="12"/>
  <c r="J32" i="12" s="1"/>
  <c r="I31" i="12"/>
  <c r="I32" i="12" s="1"/>
  <c r="H31" i="12"/>
  <c r="G31" i="12"/>
  <c r="F31" i="12"/>
  <c r="F32" i="12" s="1"/>
  <c r="E31" i="12"/>
  <c r="E32" i="12" s="1"/>
  <c r="D31" i="12"/>
  <c r="C31" i="12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Q88" i="11"/>
  <c r="M88" i="11"/>
  <c r="I88" i="11"/>
  <c r="E88" i="11"/>
  <c r="T87" i="11"/>
  <c r="T88" i="11" s="1"/>
  <c r="S87" i="11"/>
  <c r="S88" i="11" s="1"/>
  <c r="R87" i="11"/>
  <c r="R88" i="11" s="1"/>
  <c r="Q87" i="11"/>
  <c r="P87" i="11"/>
  <c r="P88" i="11" s="1"/>
  <c r="O87" i="11"/>
  <c r="O88" i="11" s="1"/>
  <c r="N87" i="11"/>
  <c r="N88" i="11" s="1"/>
  <c r="M87" i="11"/>
  <c r="L87" i="11"/>
  <c r="L88" i="11" s="1"/>
  <c r="K87" i="11"/>
  <c r="K88" i="11" s="1"/>
  <c r="J87" i="11"/>
  <c r="J88" i="11" s="1"/>
  <c r="I87" i="11"/>
  <c r="H87" i="11"/>
  <c r="H88" i="11" s="1"/>
  <c r="G87" i="11"/>
  <c r="G88" i="11" s="1"/>
  <c r="F87" i="11"/>
  <c r="F88" i="11" s="1"/>
  <c r="E87" i="11"/>
  <c r="D87" i="11"/>
  <c r="D88" i="11" s="1"/>
  <c r="C87" i="11"/>
  <c r="C88" i="11" s="1"/>
  <c r="Q74" i="11"/>
  <c r="M74" i="11"/>
  <c r="I74" i="11"/>
  <c r="E74" i="11"/>
  <c r="T73" i="11"/>
  <c r="T74" i="11" s="1"/>
  <c r="S73" i="11"/>
  <c r="S74" i="11" s="1"/>
  <c r="R73" i="11"/>
  <c r="R74" i="11" s="1"/>
  <c r="Q73" i="11"/>
  <c r="P73" i="11"/>
  <c r="P74" i="11" s="1"/>
  <c r="O73" i="11"/>
  <c r="O74" i="11" s="1"/>
  <c r="N73" i="11"/>
  <c r="N74" i="11" s="1"/>
  <c r="M73" i="11"/>
  <c r="L73" i="11"/>
  <c r="L74" i="11" s="1"/>
  <c r="K73" i="11"/>
  <c r="K74" i="11" s="1"/>
  <c r="J73" i="11"/>
  <c r="J74" i="11" s="1"/>
  <c r="I73" i="11"/>
  <c r="H73" i="11"/>
  <c r="H74" i="11" s="1"/>
  <c r="G73" i="11"/>
  <c r="G74" i="11" s="1"/>
  <c r="F73" i="11"/>
  <c r="F74" i="11" s="1"/>
  <c r="E73" i="11"/>
  <c r="D73" i="11"/>
  <c r="D74" i="11" s="1"/>
  <c r="C73" i="11"/>
  <c r="C74" i="11" s="1"/>
  <c r="Q60" i="11"/>
  <c r="M60" i="11"/>
  <c r="I60" i="11"/>
  <c r="E60" i="11"/>
  <c r="T59" i="11"/>
  <c r="T60" i="11" s="1"/>
  <c r="S59" i="11"/>
  <c r="S60" i="11" s="1"/>
  <c r="R59" i="11"/>
  <c r="R60" i="11" s="1"/>
  <c r="Q59" i="11"/>
  <c r="P59" i="11"/>
  <c r="P60" i="11" s="1"/>
  <c r="O59" i="11"/>
  <c r="O60" i="11" s="1"/>
  <c r="N59" i="11"/>
  <c r="N60" i="11" s="1"/>
  <c r="M59" i="11"/>
  <c r="L59" i="11"/>
  <c r="L60" i="11" s="1"/>
  <c r="K59" i="11"/>
  <c r="K60" i="11" s="1"/>
  <c r="J59" i="11"/>
  <c r="J60" i="11" s="1"/>
  <c r="I59" i="11"/>
  <c r="H59" i="11"/>
  <c r="H60" i="11" s="1"/>
  <c r="G59" i="11"/>
  <c r="G60" i="11" s="1"/>
  <c r="F59" i="11"/>
  <c r="F60" i="11" s="1"/>
  <c r="E59" i="11"/>
  <c r="D59" i="11"/>
  <c r="D60" i="11" s="1"/>
  <c r="C59" i="11"/>
  <c r="C60" i="11" s="1"/>
  <c r="Q46" i="11"/>
  <c r="M46" i="11"/>
  <c r="I46" i="11"/>
  <c r="E46" i="11"/>
  <c r="T45" i="11"/>
  <c r="T46" i="11" s="1"/>
  <c r="S45" i="11"/>
  <c r="S46" i="11" s="1"/>
  <c r="R45" i="11"/>
  <c r="R46" i="11" s="1"/>
  <c r="Q45" i="11"/>
  <c r="P45" i="11"/>
  <c r="P46" i="11" s="1"/>
  <c r="O45" i="11"/>
  <c r="O46" i="11" s="1"/>
  <c r="N45" i="11"/>
  <c r="N46" i="11" s="1"/>
  <c r="M45" i="11"/>
  <c r="L45" i="11"/>
  <c r="L46" i="11" s="1"/>
  <c r="K45" i="11"/>
  <c r="K46" i="11" s="1"/>
  <c r="J45" i="11"/>
  <c r="J46" i="11" s="1"/>
  <c r="I45" i="11"/>
  <c r="H45" i="11"/>
  <c r="H32" i="11" s="1"/>
  <c r="G45" i="11"/>
  <c r="G32" i="11" s="1"/>
  <c r="F45" i="11"/>
  <c r="F32" i="11" s="1"/>
  <c r="E45" i="11"/>
  <c r="E32" i="11" s="1"/>
  <c r="D45" i="11"/>
  <c r="D32" i="11" s="1"/>
  <c r="C45" i="11"/>
  <c r="T31" i="11"/>
  <c r="T32" i="11" s="1"/>
  <c r="S31" i="11"/>
  <c r="S32" i="11" s="1"/>
  <c r="R31" i="11"/>
  <c r="Q31" i="11"/>
  <c r="Q32" i="11" s="1"/>
  <c r="P31" i="11"/>
  <c r="P32" i="11" s="1"/>
  <c r="O31" i="11"/>
  <c r="O32" i="11" s="1"/>
  <c r="N31" i="11"/>
  <c r="M31" i="11"/>
  <c r="M32" i="11" s="1"/>
  <c r="L31" i="11"/>
  <c r="L32" i="11" s="1"/>
  <c r="K31" i="11"/>
  <c r="K32" i="11" s="1"/>
  <c r="J31" i="11"/>
  <c r="I31" i="11"/>
  <c r="I32" i="11" s="1"/>
  <c r="M17" i="16" l="1"/>
  <c r="M18" i="16"/>
  <c r="D18" i="16"/>
  <c r="D17" i="16"/>
  <c r="H18" i="16"/>
  <c r="H17" i="16"/>
  <c r="L18" i="16"/>
  <c r="L17" i="16"/>
  <c r="P18" i="16"/>
  <c r="P17" i="16"/>
  <c r="T18" i="16"/>
  <c r="T17" i="16"/>
  <c r="E17" i="16"/>
  <c r="E18" i="16"/>
  <c r="Q17" i="16"/>
  <c r="Q18" i="16"/>
  <c r="F18" i="16"/>
  <c r="F17" i="16"/>
  <c r="J18" i="16"/>
  <c r="J17" i="16"/>
  <c r="N17" i="16"/>
  <c r="N18" i="16"/>
  <c r="R18" i="16"/>
  <c r="R17" i="16"/>
  <c r="I17" i="16"/>
  <c r="I18" i="16"/>
  <c r="G18" i="16"/>
  <c r="G17" i="16"/>
  <c r="K18" i="16"/>
  <c r="K17" i="16"/>
  <c r="O17" i="16"/>
  <c r="O18" i="16"/>
  <c r="S18" i="16"/>
  <c r="S17" i="16"/>
  <c r="E17" i="15"/>
  <c r="E18" i="15"/>
  <c r="I17" i="15"/>
  <c r="I18" i="15"/>
  <c r="M17" i="15"/>
  <c r="M18" i="15"/>
  <c r="Q17" i="15"/>
  <c r="Q18" i="15"/>
  <c r="F17" i="15"/>
  <c r="F18" i="15"/>
  <c r="J18" i="15"/>
  <c r="J17" i="15"/>
  <c r="N17" i="15"/>
  <c r="N18" i="15"/>
  <c r="R18" i="15"/>
  <c r="R17" i="15"/>
  <c r="G18" i="15"/>
  <c r="G17" i="15"/>
  <c r="K17" i="15"/>
  <c r="K18" i="15"/>
  <c r="O18" i="15"/>
  <c r="O17" i="15"/>
  <c r="S18" i="15"/>
  <c r="S17" i="15"/>
  <c r="D18" i="15"/>
  <c r="D17" i="15"/>
  <c r="H18" i="15"/>
  <c r="H17" i="15"/>
  <c r="L18" i="15"/>
  <c r="L17" i="15"/>
  <c r="P18" i="15"/>
  <c r="P17" i="15"/>
  <c r="T18" i="15"/>
  <c r="T17" i="15"/>
  <c r="G18" i="14"/>
  <c r="G17" i="14"/>
  <c r="S18" i="14"/>
  <c r="S17" i="14"/>
  <c r="D17" i="14"/>
  <c r="D18" i="14"/>
  <c r="L17" i="14"/>
  <c r="L18" i="14"/>
  <c r="T17" i="14"/>
  <c r="T18" i="14"/>
  <c r="E18" i="14"/>
  <c r="E17" i="14"/>
  <c r="I18" i="14"/>
  <c r="I17" i="14"/>
  <c r="M18" i="14"/>
  <c r="M17" i="14"/>
  <c r="Q18" i="14"/>
  <c r="Q17" i="14"/>
  <c r="K18" i="14"/>
  <c r="K17" i="14"/>
  <c r="O18" i="14"/>
  <c r="O17" i="14"/>
  <c r="H17" i="14"/>
  <c r="H18" i="14"/>
  <c r="P17" i="14"/>
  <c r="P18" i="14"/>
  <c r="F18" i="14"/>
  <c r="F17" i="14"/>
  <c r="J18" i="14"/>
  <c r="J17" i="14"/>
  <c r="N18" i="14"/>
  <c r="N17" i="14"/>
  <c r="R18" i="14"/>
  <c r="R17" i="14"/>
  <c r="G18" i="13"/>
  <c r="G17" i="13"/>
  <c r="S18" i="13"/>
  <c r="S17" i="13"/>
  <c r="F18" i="13"/>
  <c r="F17" i="13"/>
  <c r="J18" i="13"/>
  <c r="J17" i="13"/>
  <c r="N18" i="13"/>
  <c r="N17" i="13"/>
  <c r="R18" i="13"/>
  <c r="R17" i="13"/>
  <c r="O18" i="13"/>
  <c r="O17" i="13"/>
  <c r="D17" i="13"/>
  <c r="D18" i="13"/>
  <c r="H17" i="13"/>
  <c r="H18" i="13"/>
  <c r="L17" i="13"/>
  <c r="L18" i="13"/>
  <c r="P17" i="13"/>
  <c r="P18" i="13"/>
  <c r="T17" i="13"/>
  <c r="T18" i="13"/>
  <c r="K18" i="13"/>
  <c r="K17" i="13"/>
  <c r="E18" i="13"/>
  <c r="E17" i="13"/>
  <c r="I18" i="13"/>
  <c r="I17" i="13"/>
  <c r="M18" i="13"/>
  <c r="M17" i="13"/>
  <c r="Q18" i="13"/>
  <c r="Q17" i="13"/>
  <c r="M17" i="12"/>
  <c r="M18" i="12"/>
  <c r="D18" i="12"/>
  <c r="D17" i="12"/>
  <c r="H18" i="12"/>
  <c r="H17" i="12"/>
  <c r="L18" i="12"/>
  <c r="L17" i="12"/>
  <c r="P18" i="12"/>
  <c r="P17" i="12"/>
  <c r="T18" i="12"/>
  <c r="T17" i="12"/>
  <c r="E17" i="12"/>
  <c r="E18" i="12"/>
  <c r="Q17" i="12"/>
  <c r="Q18" i="12"/>
  <c r="F18" i="12"/>
  <c r="F17" i="12"/>
  <c r="J18" i="12"/>
  <c r="J17" i="12"/>
  <c r="N18" i="12"/>
  <c r="N17" i="12"/>
  <c r="R18" i="12"/>
  <c r="R17" i="12"/>
  <c r="I17" i="12"/>
  <c r="I18" i="12"/>
  <c r="G18" i="12"/>
  <c r="G17" i="12"/>
  <c r="K18" i="12"/>
  <c r="K17" i="12"/>
  <c r="O18" i="12"/>
  <c r="O17" i="12"/>
  <c r="S18" i="12"/>
  <c r="S17" i="12"/>
  <c r="M18" i="11"/>
  <c r="M17" i="11"/>
  <c r="Q18" i="11"/>
  <c r="Q17" i="11"/>
  <c r="J18" i="11"/>
  <c r="J17" i="11"/>
  <c r="N18" i="11"/>
  <c r="N17" i="11"/>
  <c r="R18" i="11"/>
  <c r="R17" i="11"/>
  <c r="K17" i="11"/>
  <c r="K18" i="11"/>
  <c r="O17" i="11"/>
  <c r="O18" i="11"/>
  <c r="S17" i="11"/>
  <c r="S18" i="11"/>
  <c r="L18" i="11"/>
  <c r="L17" i="11"/>
  <c r="P18" i="11"/>
  <c r="P17" i="11"/>
  <c r="T18" i="11"/>
  <c r="T17" i="11"/>
  <c r="C18" i="16"/>
  <c r="C18" i="15"/>
  <c r="C18" i="14"/>
  <c r="C18" i="13"/>
  <c r="C18" i="12"/>
  <c r="R60" i="14"/>
  <c r="R46" i="14"/>
  <c r="K60" i="15"/>
  <c r="K46" i="15"/>
  <c r="J32" i="11"/>
  <c r="N32" i="11"/>
  <c r="R32" i="11"/>
  <c r="G46" i="11"/>
  <c r="C32" i="12"/>
  <c r="G32" i="12"/>
  <c r="K32" i="12"/>
  <c r="O32" i="12"/>
  <c r="S32" i="12"/>
  <c r="E74" i="13"/>
  <c r="I74" i="13"/>
  <c r="M74" i="13"/>
  <c r="Q74" i="13"/>
  <c r="F88" i="14"/>
  <c r="J88" i="14"/>
  <c r="N88" i="14"/>
  <c r="R88" i="14"/>
  <c r="C74" i="15"/>
  <c r="G74" i="15"/>
  <c r="K74" i="15"/>
  <c r="O74" i="15"/>
  <c r="S74" i="15"/>
  <c r="G60" i="15"/>
  <c r="G46" i="15"/>
  <c r="S60" i="15"/>
  <c r="S46" i="15"/>
  <c r="D46" i="11"/>
  <c r="H46" i="11"/>
  <c r="D32" i="12"/>
  <c r="L32" i="12"/>
  <c r="P32" i="12"/>
  <c r="T32" i="12"/>
  <c r="E60" i="13"/>
  <c r="I60" i="13"/>
  <c r="M60" i="13"/>
  <c r="Q60" i="13"/>
  <c r="F74" i="14"/>
  <c r="J74" i="14"/>
  <c r="N74" i="14"/>
  <c r="R74" i="14"/>
  <c r="N60" i="14"/>
  <c r="N46" i="14"/>
  <c r="O60" i="15"/>
  <c r="O46" i="15"/>
  <c r="C32" i="11"/>
  <c r="C46" i="11"/>
  <c r="F46" i="11"/>
  <c r="E88" i="13"/>
  <c r="I88" i="13"/>
  <c r="M88" i="13"/>
  <c r="Q88" i="13"/>
  <c r="F46" i="14"/>
  <c r="J46" i="14"/>
  <c r="D60" i="16"/>
  <c r="D46" i="16"/>
  <c r="H60" i="16"/>
  <c r="H46" i="16"/>
  <c r="L60" i="16"/>
  <c r="L46" i="16"/>
  <c r="P60" i="16"/>
  <c r="P46" i="16"/>
  <c r="T60" i="16"/>
  <c r="T46" i="16"/>
  <c r="C32" i="16"/>
  <c r="D32" i="13"/>
  <c r="H32" i="13"/>
  <c r="L32" i="13"/>
  <c r="P32" i="13"/>
  <c r="T32" i="13"/>
  <c r="E32" i="14"/>
  <c r="I32" i="14"/>
  <c r="M32" i="14"/>
  <c r="Q32" i="14"/>
  <c r="F32" i="15"/>
  <c r="J32" i="15"/>
  <c r="N32" i="15"/>
  <c r="R32" i="15"/>
  <c r="G32" i="16"/>
  <c r="K32" i="16"/>
  <c r="O32" i="16"/>
  <c r="S32" i="16"/>
  <c r="O60" i="16"/>
  <c r="S60" i="16"/>
  <c r="C46" i="15"/>
  <c r="F74" i="16"/>
  <c r="J74" i="16"/>
  <c r="N74" i="16"/>
  <c r="R74" i="16"/>
  <c r="C88" i="16"/>
  <c r="G88" i="16"/>
  <c r="K88" i="16"/>
  <c r="O88" i="16"/>
  <c r="S88" i="16"/>
</calcChain>
</file>

<file path=xl/sharedStrings.xml><?xml version="1.0" encoding="utf-8"?>
<sst xmlns="http://schemas.openxmlformats.org/spreadsheetml/2006/main" count="288" uniqueCount="40">
  <si>
    <t>Totale</t>
  </si>
  <si>
    <t>Anno</t>
  </si>
  <si>
    <t>Mese</t>
  </si>
  <si>
    <t>Totale 2019</t>
  </si>
  <si>
    <t>Totale 2020</t>
  </si>
  <si>
    <t>Totale 2021</t>
  </si>
  <si>
    <t>Totale 2022</t>
  </si>
  <si>
    <t>Italiani</t>
  </si>
  <si>
    <t>Stranieri</t>
  </si>
  <si>
    <t>Arrivi</t>
  </si>
  <si>
    <t>Presenze</t>
  </si>
  <si>
    <t>Totale 2023</t>
  </si>
  <si>
    <t>Diff. 2023-2022</t>
  </si>
  <si>
    <t>Diff. 2022-2021</t>
  </si>
  <si>
    <t>Diff. 2021-2020</t>
  </si>
  <si>
    <t>Diff. 2020-2019</t>
  </si>
  <si>
    <t>2024</t>
  </si>
  <si>
    <t>Totale 2024</t>
  </si>
  <si>
    <t>Diff. 2024-2023</t>
  </si>
  <si>
    <t>POTENZA (Pz)</t>
  </si>
  <si>
    <t>MARATEA (Pz)</t>
  </si>
  <si>
    <t>CASTELMEZZANO (Pz)</t>
  </si>
  <si>
    <t>GRUMENTO (Pz)</t>
  </si>
  <si>
    <t>LAGONEGRO (Pz)</t>
  </si>
  <si>
    <t>LAURIA (Pz)</t>
  </si>
  <si>
    <t>LAVELLO (Pz)</t>
  </si>
  <si>
    <t>MARSICOVETERE (Pz)</t>
  </si>
  <si>
    <t>MELFI (Pz)</t>
  </si>
  <si>
    <t>PICERNO (Pz)</t>
  </si>
  <si>
    <t>PIGNOLA (Pz)</t>
  </si>
  <si>
    <t>RIONERO IN VULTURE (Pz)</t>
  </si>
  <si>
    <t>ROTONDA (Pz)</t>
  </si>
  <si>
    <t>SAN SEVERINO LUCANO (Pz)</t>
  </si>
  <si>
    <t>TITO (Pz)</t>
  </si>
  <si>
    <t>VENOSA (Pz)</t>
  </si>
  <si>
    <t>VIGGIANELLO (Pz)</t>
  </si>
  <si>
    <t>VIGGIANO (Pz)</t>
  </si>
  <si>
    <t>Totale 2025</t>
  </si>
  <si>
    <t>Diff. 2025-2024</t>
  </si>
  <si>
    <t>Diff. 2025-2019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</si>
</sst>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"/>
    <numFmt numFmtId="165" formatCode="0.0%"/>
    <numFmt numFmtId="166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Times New Roman"/>
      <family val="1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165" fontId="5" fillId="0" borderId="5" xfId="1" applyNumberFormat="1" applyFont="1" applyBorder="1" applyAlignment="1">
      <alignment vertical="center"/>
    </xf>
    <xf numFmtId="165" fontId="4" fillId="0" borderId="5" xfId="1" applyNumberFormat="1" applyFont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5" fontId="4" fillId="4" borderId="1" xfId="1" applyNumberFormat="1" applyFont="1" applyFill="1" applyBorder="1" applyAlignment="1">
      <alignment horizontal="right" vertical="center"/>
    </xf>
    <xf numFmtId="165" fontId="5" fillId="4" borderId="5" xfId="1" applyNumberFormat="1" applyFont="1" applyFill="1" applyBorder="1" applyAlignment="1">
      <alignment vertical="center"/>
    </xf>
    <xf numFmtId="165" fontId="4" fillId="4" borderId="5" xfId="1" applyNumberFormat="1" applyFont="1" applyFill="1" applyBorder="1" applyAlignment="1">
      <alignment horizontal="right" vertical="center"/>
    </xf>
    <xf numFmtId="0" fontId="1" fillId="0" borderId="0" xfId="7" applyAlignment="1">
      <alignment vertical="center"/>
    </xf>
    <xf numFmtId="0" fontId="7" fillId="3" borderId="1" xfId="7" applyFont="1" applyFill="1" applyBorder="1" applyAlignment="1">
      <alignment horizontal="center" vertical="center"/>
    </xf>
    <xf numFmtId="0" fontId="7" fillId="4" borderId="1" xfId="7" applyFont="1" applyFill="1" applyBorder="1" applyAlignment="1">
      <alignment horizontal="center" vertical="center"/>
    </xf>
    <xf numFmtId="0" fontId="6" fillId="0" borderId="1" xfId="7" applyFont="1" applyBorder="1" applyAlignment="1">
      <alignment horizontal="center" vertical="center"/>
    </xf>
    <xf numFmtId="0" fontId="1" fillId="0" borderId="1" xfId="7" applyFont="1" applyBorder="1" applyAlignment="1">
      <alignment horizontal="right" vertical="center"/>
    </xf>
    <xf numFmtId="164" fontId="2" fillId="0" borderId="1" xfId="7" applyNumberFormat="1" applyFont="1" applyBorder="1" applyAlignment="1">
      <alignment horizontal="right" vertical="center"/>
    </xf>
    <xf numFmtId="164" fontId="2" fillId="4" borderId="1" xfId="7" applyNumberFormat="1" applyFont="1" applyFill="1" applyBorder="1" applyAlignment="1">
      <alignment horizontal="right" vertical="center"/>
    </xf>
    <xf numFmtId="0" fontId="6" fillId="2" borderId="1" xfId="7" applyFont="1" applyFill="1" applyBorder="1" applyAlignment="1">
      <alignment horizontal="center" vertical="center"/>
    </xf>
    <xf numFmtId="0" fontId="1" fillId="2" borderId="1" xfId="7" applyFont="1" applyFill="1" applyBorder="1" applyAlignment="1">
      <alignment horizontal="right" vertical="center"/>
    </xf>
    <xf numFmtId="164" fontId="2" fillId="2" borderId="1" xfId="7" applyNumberFormat="1" applyFont="1" applyFill="1" applyBorder="1" applyAlignment="1">
      <alignment horizontal="right" vertical="center"/>
    </xf>
    <xf numFmtId="0" fontId="6" fillId="2" borderId="6" xfId="7" applyFont="1" applyFill="1" applyBorder="1" applyAlignment="1">
      <alignment horizontal="center" vertical="center"/>
    </xf>
    <xf numFmtId="0" fontId="1" fillId="2" borderId="6" xfId="7" applyFont="1" applyFill="1" applyBorder="1" applyAlignment="1">
      <alignment horizontal="right" vertical="center"/>
    </xf>
    <xf numFmtId="164" fontId="2" fillId="2" borderId="6" xfId="7" applyNumberFormat="1" applyFont="1" applyFill="1" applyBorder="1" applyAlignment="1">
      <alignment horizontal="right" vertical="center"/>
    </xf>
    <xf numFmtId="164" fontId="2" fillId="4" borderId="6" xfId="7" applyNumberFormat="1" applyFont="1" applyFill="1" applyBorder="1" applyAlignment="1">
      <alignment horizontal="right" vertical="center"/>
    </xf>
    <xf numFmtId="164" fontId="4" fillId="0" borderId="4" xfId="7" applyNumberFormat="1" applyFont="1" applyBorder="1" applyAlignment="1">
      <alignment horizontal="right" vertical="center"/>
    </xf>
    <xf numFmtId="164" fontId="4" fillId="4" borderId="4" xfId="7" applyNumberFormat="1" applyFont="1" applyFill="1" applyBorder="1" applyAlignment="1">
      <alignment horizontal="right" vertical="center"/>
    </xf>
    <xf numFmtId="0" fontId="1" fillId="0" borderId="1" xfId="7" applyBorder="1" applyAlignment="1">
      <alignment horizontal="right" vertical="center"/>
    </xf>
    <xf numFmtId="0" fontId="1" fillId="2" borderId="1" xfId="7" applyFill="1" applyBorder="1" applyAlignment="1">
      <alignment horizontal="right" vertical="center"/>
    </xf>
    <xf numFmtId="0" fontId="1" fillId="2" borderId="6" xfId="7" applyFill="1" applyBorder="1" applyAlignment="1">
      <alignment horizontal="right" vertical="center"/>
    </xf>
    <xf numFmtId="0" fontId="6" fillId="0" borderId="4" xfId="7" applyFont="1" applyBorder="1" applyAlignment="1">
      <alignment horizontal="center" vertical="center"/>
    </xf>
    <xf numFmtId="0" fontId="1" fillId="0" borderId="4" xfId="7" applyBorder="1" applyAlignment="1">
      <alignment horizontal="right" vertical="center"/>
    </xf>
    <xf numFmtId="164" fontId="2" fillId="0" borderId="4" xfId="7" applyNumberFormat="1" applyFont="1" applyBorder="1" applyAlignment="1">
      <alignment horizontal="right" vertical="center"/>
    </xf>
    <xf numFmtId="164" fontId="2" fillId="4" borderId="4" xfId="7" applyNumberFormat="1" applyFont="1" applyFill="1" applyBorder="1" applyAlignment="1">
      <alignment horizontal="right" vertical="center"/>
    </xf>
    <xf numFmtId="0" fontId="1" fillId="0" borderId="0" xfId="7" applyAlignment="1">
      <alignment horizontal="center" vertical="center"/>
    </xf>
    <xf numFmtId="0" fontId="1" fillId="0" borderId="4" xfId="7" applyFont="1" applyBorder="1" applyAlignment="1">
      <alignment horizontal="right" vertical="center"/>
    </xf>
    <xf numFmtId="0" fontId="1" fillId="0" borderId="0" xfId="7" applyFont="1" applyAlignment="1">
      <alignment horizontal="center" vertical="center"/>
    </xf>
    <xf numFmtId="0" fontId="1" fillId="0" borderId="0" xfId="7" applyFont="1" applyAlignment="1">
      <alignment vertical="center"/>
    </xf>
    <xf numFmtId="165" fontId="4" fillId="2" borderId="6" xfId="1" applyNumberFormat="1" applyFont="1" applyFill="1" applyBorder="1" applyAlignment="1">
      <alignment horizontal="right" vertical="center"/>
    </xf>
    <xf numFmtId="165" fontId="4" fillId="4" borderId="6" xfId="1" applyNumberFormat="1" applyFont="1" applyFill="1" applyBorder="1" applyAlignment="1">
      <alignment horizontal="right" vertical="center"/>
    </xf>
    <xf numFmtId="165" fontId="10" fillId="0" borderId="5" xfId="1" applyNumberFormat="1" applyFont="1" applyBorder="1" applyAlignment="1">
      <alignment vertical="center"/>
    </xf>
    <xf numFmtId="0" fontId="7" fillId="4" borderId="1" xfId="7" applyFont="1" applyFill="1" applyBorder="1" applyAlignment="1">
      <alignment horizontal="center" vertical="center"/>
    </xf>
    <xf numFmtId="0" fontId="8" fillId="4" borderId="1" xfId="7" applyFont="1" applyFill="1" applyBorder="1" applyAlignment="1">
      <alignment vertical="center"/>
    </xf>
    <xf numFmtId="0" fontId="6" fillId="0" borderId="4" xfId="7" applyFont="1" applyBorder="1" applyAlignment="1">
      <alignment horizontal="right" vertical="center"/>
    </xf>
    <xf numFmtId="0" fontId="6" fillId="2" borderId="6" xfId="7" applyFont="1" applyFill="1" applyBorder="1" applyAlignment="1">
      <alignment horizontal="right" vertical="center"/>
    </xf>
    <xf numFmtId="0" fontId="6" fillId="3" borderId="2" xfId="7" applyFont="1" applyFill="1" applyBorder="1" applyAlignment="1">
      <alignment horizontal="center" vertical="center"/>
    </xf>
    <xf numFmtId="0" fontId="6" fillId="3" borderId="3" xfId="7" applyFont="1" applyFill="1" applyBorder="1" applyAlignment="1">
      <alignment horizontal="center" vertical="center"/>
    </xf>
    <xf numFmtId="0" fontId="6" fillId="3" borderId="4" xfId="7" applyFont="1" applyFill="1" applyBorder="1" applyAlignment="1">
      <alignment horizontal="center" vertical="center"/>
    </xf>
    <xf numFmtId="0" fontId="7" fillId="3" borderId="2" xfId="7" applyFont="1" applyFill="1" applyBorder="1" applyAlignment="1">
      <alignment horizontal="center" vertical="center"/>
    </xf>
    <xf numFmtId="0" fontId="7" fillId="3" borderId="3" xfId="7" applyFont="1" applyFill="1" applyBorder="1" applyAlignment="1">
      <alignment horizontal="center" vertical="center"/>
    </xf>
    <xf numFmtId="0" fontId="7" fillId="3" borderId="4" xfId="7" applyFont="1" applyFill="1" applyBorder="1" applyAlignment="1">
      <alignment horizontal="center" vertical="center"/>
    </xf>
    <xf numFmtId="0" fontId="6" fillId="3" borderId="1" xfId="7" applyFont="1" applyFill="1" applyBorder="1" applyAlignment="1">
      <alignment horizontal="center" vertical="center"/>
    </xf>
    <xf numFmtId="0" fontId="1" fillId="3" borderId="1" xfId="7" applyFill="1" applyBorder="1" applyAlignment="1">
      <alignment vertical="center"/>
    </xf>
    <xf numFmtId="0" fontId="7" fillId="3" borderId="1" xfId="7" applyFont="1" applyFill="1" applyBorder="1" applyAlignment="1">
      <alignment horizontal="center" vertical="center"/>
    </xf>
    <xf numFmtId="0" fontId="8" fillId="3" borderId="1" xfId="7" applyFont="1" applyFill="1" applyBorder="1" applyAlignment="1">
      <alignment vertical="center"/>
    </xf>
    <xf numFmtId="0" fontId="6" fillId="0" borderId="5" xfId="7" applyFont="1" applyBorder="1" applyAlignment="1">
      <alignment horizontal="right" vertical="center"/>
    </xf>
    <xf numFmtId="0" fontId="6" fillId="2" borderId="1" xfId="7" applyFont="1" applyFill="1" applyBorder="1" applyAlignment="1">
      <alignment horizontal="right" vertical="center"/>
    </xf>
    <xf numFmtId="0" fontId="1" fillId="3" borderId="1" xfId="7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horizontal="right" vertical="center"/>
    </xf>
    <xf numFmtId="164" fontId="1" fillId="0" borderId="1" xfId="7" applyNumberFormat="1" applyFont="1" applyBorder="1" applyAlignment="1">
      <alignment horizontal="right" vertical="center"/>
    </xf>
    <xf numFmtId="164" fontId="1" fillId="2" borderId="1" xfId="7" applyNumberFormat="1" applyFont="1" applyFill="1" applyBorder="1" applyAlignment="1">
      <alignment horizontal="right" vertical="center"/>
    </xf>
  </cellXfs>
  <cellStyles count="8">
    <cellStyle name="Migliaia 2" xfId="4"/>
    <cellStyle name="Normale" xfId="0" builtinId="0"/>
    <cellStyle name="Normale 2" xfId="2"/>
    <cellStyle name="Normale 2 2" xfId="7"/>
    <cellStyle name="Normale 3" xfId="3"/>
    <cellStyle name="Normale 4" xfId="6"/>
    <cellStyle name="Percentuale" xfId="1" builtinId="5"/>
    <cellStyle name="Percentuale 2" xfId="5"/>
  </cellStyles>
  <dxfs count="0"/>
  <tableStyles count="0" defaultTableStyle="TableStyleMedium2" defaultPivotStyle="PivotStyleLight16"/>
  <colors>
    <mruColors>
      <color rgb="FFF6C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zoomScale="70" zoomScaleNormal="70" workbookViewId="0">
      <selection activeCell="O4" sqref="O4:T9"/>
    </sheetView>
  </sheetViews>
  <sheetFormatPr defaultColWidth="10.88671875" defaultRowHeight="21" customHeight="1" x14ac:dyDescent="0.25"/>
  <cols>
    <col min="1" max="1" width="21.33203125" style="30" customWidth="1"/>
    <col min="2" max="2" width="5.88671875" style="7" customWidth="1"/>
    <col min="3" max="20" width="9.88671875" style="7" customWidth="1"/>
    <col min="21" max="256" width="8.88671875" style="7" customWidth="1"/>
    <col min="257" max="16384" width="10.88671875" style="7"/>
  </cols>
  <sheetData>
    <row r="1" spans="1:20" ht="21" customHeight="1" x14ac:dyDescent="0.25">
      <c r="A1" s="41" t="s">
        <v>1</v>
      </c>
      <c r="B1" s="44" t="s">
        <v>2</v>
      </c>
      <c r="C1" s="47" t="s">
        <v>19</v>
      </c>
      <c r="D1" s="48"/>
      <c r="E1" s="48"/>
      <c r="F1" s="48"/>
      <c r="G1" s="48"/>
      <c r="H1" s="48"/>
      <c r="I1" s="47" t="s">
        <v>20</v>
      </c>
      <c r="J1" s="48"/>
      <c r="K1" s="48"/>
      <c r="L1" s="48"/>
      <c r="M1" s="48"/>
      <c r="N1" s="48"/>
      <c r="O1" s="47" t="s">
        <v>21</v>
      </c>
      <c r="P1" s="48"/>
      <c r="Q1" s="48"/>
      <c r="R1" s="48"/>
      <c r="S1" s="48"/>
      <c r="T1" s="48"/>
    </row>
    <row r="2" spans="1:20" ht="21" customHeight="1" x14ac:dyDescent="0.25">
      <c r="A2" s="42"/>
      <c r="B2" s="45"/>
      <c r="C2" s="49" t="s">
        <v>7</v>
      </c>
      <c r="D2" s="50"/>
      <c r="E2" s="49" t="s">
        <v>8</v>
      </c>
      <c r="F2" s="50"/>
      <c r="G2" s="37" t="s">
        <v>0</v>
      </c>
      <c r="H2" s="38"/>
      <c r="I2" s="49" t="s">
        <v>7</v>
      </c>
      <c r="J2" s="50"/>
      <c r="K2" s="49" t="s">
        <v>8</v>
      </c>
      <c r="L2" s="50"/>
      <c r="M2" s="37" t="s">
        <v>0</v>
      </c>
      <c r="N2" s="38"/>
      <c r="O2" s="49" t="s">
        <v>7</v>
      </c>
      <c r="P2" s="50"/>
      <c r="Q2" s="49" t="s">
        <v>8</v>
      </c>
      <c r="R2" s="50"/>
      <c r="S2" s="37" t="s">
        <v>0</v>
      </c>
      <c r="T2" s="38"/>
    </row>
    <row r="3" spans="1:20" ht="21" customHeight="1" x14ac:dyDescent="0.25">
      <c r="A3" s="43"/>
      <c r="B3" s="46"/>
      <c r="C3" s="8" t="s">
        <v>9</v>
      </c>
      <c r="D3" s="8" t="s">
        <v>10</v>
      </c>
      <c r="E3" s="8" t="s">
        <v>9</v>
      </c>
      <c r="F3" s="8" t="s">
        <v>10</v>
      </c>
      <c r="G3" s="9" t="s">
        <v>9</v>
      </c>
      <c r="H3" s="9" t="s">
        <v>10</v>
      </c>
      <c r="I3" s="8" t="s">
        <v>9</v>
      </c>
      <c r="J3" s="8" t="s">
        <v>10</v>
      </c>
      <c r="K3" s="8" t="s">
        <v>9</v>
      </c>
      <c r="L3" s="8" t="s">
        <v>10</v>
      </c>
      <c r="M3" s="9" t="s">
        <v>9</v>
      </c>
      <c r="N3" s="9" t="s">
        <v>10</v>
      </c>
      <c r="O3" s="8" t="s">
        <v>9</v>
      </c>
      <c r="P3" s="8" t="s">
        <v>10</v>
      </c>
      <c r="Q3" s="8" t="s">
        <v>9</v>
      </c>
      <c r="R3" s="8" t="s">
        <v>10</v>
      </c>
      <c r="S3" s="9" t="s">
        <v>9</v>
      </c>
      <c r="T3" s="9" t="s">
        <v>10</v>
      </c>
    </row>
    <row r="4" spans="1:20" ht="21" customHeight="1" x14ac:dyDescent="0.25">
      <c r="A4" s="10">
        <v>2025</v>
      </c>
      <c r="B4" s="11">
        <v>1</v>
      </c>
      <c r="C4" s="12">
        <v>2279</v>
      </c>
      <c r="D4" s="12">
        <v>3294</v>
      </c>
      <c r="E4" s="12">
        <v>280</v>
      </c>
      <c r="F4" s="12">
        <v>500</v>
      </c>
      <c r="G4" s="13">
        <v>2559</v>
      </c>
      <c r="H4" s="13">
        <v>3794</v>
      </c>
      <c r="I4" s="12">
        <v>69</v>
      </c>
      <c r="J4" s="12">
        <v>100</v>
      </c>
      <c r="K4" s="12">
        <v>31</v>
      </c>
      <c r="L4" s="12">
        <v>40</v>
      </c>
      <c r="M4" s="13">
        <v>100</v>
      </c>
      <c r="N4" s="13">
        <v>140</v>
      </c>
      <c r="O4" s="12">
        <v>38</v>
      </c>
      <c r="P4" s="12">
        <v>40</v>
      </c>
      <c r="Q4" s="12">
        <v>4</v>
      </c>
      <c r="R4" s="12">
        <v>4</v>
      </c>
      <c r="S4" s="13">
        <v>42</v>
      </c>
      <c r="T4" s="13">
        <v>44</v>
      </c>
    </row>
    <row r="5" spans="1:20" ht="21" customHeight="1" x14ac:dyDescent="0.25">
      <c r="A5" s="14">
        <v>2025</v>
      </c>
      <c r="B5" s="15">
        <v>2</v>
      </c>
      <c r="C5" s="16">
        <v>2338</v>
      </c>
      <c r="D5" s="16">
        <v>3488</v>
      </c>
      <c r="E5" s="16">
        <v>208</v>
      </c>
      <c r="F5" s="16">
        <v>409</v>
      </c>
      <c r="G5" s="13">
        <v>2546</v>
      </c>
      <c r="H5" s="13">
        <v>3897</v>
      </c>
      <c r="I5" s="16">
        <v>55</v>
      </c>
      <c r="J5" s="16">
        <v>85</v>
      </c>
      <c r="K5" s="16">
        <v>29</v>
      </c>
      <c r="L5" s="16">
        <v>49</v>
      </c>
      <c r="M5" s="13">
        <v>84</v>
      </c>
      <c r="N5" s="13">
        <v>134</v>
      </c>
      <c r="O5" s="16">
        <v>37</v>
      </c>
      <c r="P5" s="16">
        <v>37</v>
      </c>
      <c r="Q5" s="16">
        <v>11</v>
      </c>
      <c r="R5" s="16">
        <v>11</v>
      </c>
      <c r="S5" s="13">
        <v>48</v>
      </c>
      <c r="T5" s="13">
        <v>48</v>
      </c>
    </row>
    <row r="6" spans="1:20" ht="21" customHeight="1" x14ac:dyDescent="0.25">
      <c r="A6" s="10">
        <v>2025</v>
      </c>
      <c r="B6" s="11">
        <v>3</v>
      </c>
      <c r="C6" s="12">
        <v>2876</v>
      </c>
      <c r="D6" s="12">
        <v>4408</v>
      </c>
      <c r="E6" s="12">
        <v>504</v>
      </c>
      <c r="F6" s="12">
        <v>650</v>
      </c>
      <c r="G6" s="13">
        <v>3380</v>
      </c>
      <c r="H6" s="13">
        <v>5058</v>
      </c>
      <c r="I6" s="12">
        <v>74</v>
      </c>
      <c r="J6" s="12">
        <v>141</v>
      </c>
      <c r="K6" s="12">
        <v>68</v>
      </c>
      <c r="L6" s="12">
        <v>132</v>
      </c>
      <c r="M6" s="13">
        <v>142</v>
      </c>
      <c r="N6" s="13">
        <v>273</v>
      </c>
      <c r="O6" s="12">
        <v>15</v>
      </c>
      <c r="P6" s="12">
        <v>29</v>
      </c>
      <c r="Q6" s="12">
        <v>23</v>
      </c>
      <c r="R6" s="12">
        <v>51</v>
      </c>
      <c r="S6" s="13">
        <v>38</v>
      </c>
      <c r="T6" s="13">
        <v>80</v>
      </c>
    </row>
    <row r="7" spans="1:20" ht="21" customHeight="1" x14ac:dyDescent="0.25">
      <c r="A7" s="14">
        <v>2025</v>
      </c>
      <c r="B7" s="15">
        <v>4</v>
      </c>
      <c r="C7" s="16">
        <v>2645</v>
      </c>
      <c r="D7" s="16">
        <v>4292</v>
      </c>
      <c r="E7" s="16">
        <v>470</v>
      </c>
      <c r="F7" s="16">
        <v>771</v>
      </c>
      <c r="G7" s="13">
        <v>3115</v>
      </c>
      <c r="H7" s="13">
        <v>5063</v>
      </c>
      <c r="I7" s="16">
        <v>1979</v>
      </c>
      <c r="J7" s="16">
        <v>2895</v>
      </c>
      <c r="K7" s="16">
        <v>571</v>
      </c>
      <c r="L7" s="16">
        <v>1191</v>
      </c>
      <c r="M7" s="13">
        <v>2550</v>
      </c>
      <c r="N7" s="13">
        <v>4086</v>
      </c>
      <c r="O7" s="16">
        <v>259</v>
      </c>
      <c r="P7" s="16">
        <v>363</v>
      </c>
      <c r="Q7" s="16">
        <v>90</v>
      </c>
      <c r="R7" s="16">
        <v>112</v>
      </c>
      <c r="S7" s="13">
        <v>349</v>
      </c>
      <c r="T7" s="13">
        <v>475</v>
      </c>
    </row>
    <row r="8" spans="1:20" ht="21" customHeight="1" x14ac:dyDescent="0.25">
      <c r="A8" s="10">
        <v>2025</v>
      </c>
      <c r="B8" s="11">
        <v>5</v>
      </c>
      <c r="C8" s="12">
        <v>3040</v>
      </c>
      <c r="D8" s="12">
        <v>4453</v>
      </c>
      <c r="E8" s="12">
        <v>673</v>
      </c>
      <c r="F8" s="12">
        <v>1094</v>
      </c>
      <c r="G8" s="13">
        <v>3713</v>
      </c>
      <c r="H8" s="13">
        <v>5547</v>
      </c>
      <c r="I8" s="12">
        <v>3572</v>
      </c>
      <c r="J8" s="12">
        <v>5720</v>
      </c>
      <c r="K8" s="12">
        <v>1765</v>
      </c>
      <c r="L8" s="12">
        <v>3672</v>
      </c>
      <c r="M8" s="13">
        <v>5337</v>
      </c>
      <c r="N8" s="13">
        <v>9392</v>
      </c>
      <c r="O8" s="12">
        <v>412</v>
      </c>
      <c r="P8" s="12">
        <v>484</v>
      </c>
      <c r="Q8" s="12">
        <v>189</v>
      </c>
      <c r="R8" s="12">
        <v>256</v>
      </c>
      <c r="S8" s="13">
        <v>601</v>
      </c>
      <c r="T8" s="13">
        <v>740</v>
      </c>
    </row>
    <row r="9" spans="1:20" ht="21" customHeight="1" x14ac:dyDescent="0.25">
      <c r="A9" s="14">
        <v>2025</v>
      </c>
      <c r="B9" s="15">
        <v>6</v>
      </c>
      <c r="C9" s="16">
        <v>2648</v>
      </c>
      <c r="D9" s="16">
        <v>4125</v>
      </c>
      <c r="E9" s="16">
        <v>573</v>
      </c>
      <c r="F9" s="16">
        <v>953</v>
      </c>
      <c r="G9" s="13">
        <v>3221</v>
      </c>
      <c r="H9" s="13">
        <v>5078</v>
      </c>
      <c r="I9" s="16">
        <v>8271</v>
      </c>
      <c r="J9" s="16">
        <v>30101</v>
      </c>
      <c r="K9" s="16">
        <v>1970</v>
      </c>
      <c r="L9" s="16">
        <v>4973</v>
      </c>
      <c r="M9" s="13">
        <v>10241</v>
      </c>
      <c r="N9" s="13">
        <v>35074</v>
      </c>
      <c r="O9" s="16">
        <v>257</v>
      </c>
      <c r="P9" s="16">
        <v>344</v>
      </c>
      <c r="Q9" s="16">
        <v>144</v>
      </c>
      <c r="R9" s="16">
        <v>173</v>
      </c>
      <c r="S9" s="13">
        <v>401</v>
      </c>
      <c r="T9" s="13">
        <v>517</v>
      </c>
    </row>
    <row r="10" spans="1:20" ht="21" customHeight="1" x14ac:dyDescent="0.25">
      <c r="A10" s="10">
        <v>2025</v>
      </c>
      <c r="B10" s="11">
        <v>7</v>
      </c>
      <c r="C10" s="12"/>
      <c r="D10" s="12"/>
      <c r="E10" s="12"/>
      <c r="F10" s="12"/>
      <c r="G10" s="13"/>
      <c r="H10" s="13"/>
      <c r="I10" s="12"/>
      <c r="J10" s="12"/>
      <c r="K10" s="12"/>
      <c r="L10" s="12"/>
      <c r="M10" s="13"/>
      <c r="N10" s="13"/>
      <c r="O10" s="12"/>
      <c r="P10" s="12"/>
      <c r="Q10" s="12"/>
      <c r="R10" s="12"/>
      <c r="S10" s="13"/>
      <c r="T10" s="13"/>
    </row>
    <row r="11" spans="1:20" ht="21" customHeight="1" x14ac:dyDescent="0.25">
      <c r="A11" s="14">
        <v>2025</v>
      </c>
      <c r="B11" s="15">
        <v>8</v>
      </c>
      <c r="C11" s="16"/>
      <c r="D11" s="16"/>
      <c r="E11" s="16"/>
      <c r="F11" s="16"/>
      <c r="G11" s="13"/>
      <c r="H11" s="13"/>
      <c r="I11" s="16"/>
      <c r="J11" s="16"/>
      <c r="K11" s="16"/>
      <c r="L11" s="16"/>
      <c r="M11" s="13"/>
      <c r="N11" s="13"/>
      <c r="O11" s="16"/>
      <c r="P11" s="16"/>
      <c r="Q11" s="16"/>
      <c r="R11" s="16"/>
      <c r="S11" s="13"/>
      <c r="T11" s="13"/>
    </row>
    <row r="12" spans="1:20" ht="21" customHeight="1" x14ac:dyDescent="0.25">
      <c r="A12" s="10">
        <v>2025</v>
      </c>
      <c r="B12" s="11">
        <v>9</v>
      </c>
      <c r="C12" s="12"/>
      <c r="D12" s="12"/>
      <c r="E12" s="12"/>
      <c r="F12" s="12"/>
      <c r="G12" s="13"/>
      <c r="H12" s="13"/>
      <c r="I12" s="12"/>
      <c r="J12" s="12"/>
      <c r="K12" s="12"/>
      <c r="L12" s="12"/>
      <c r="M12" s="13"/>
      <c r="N12" s="13"/>
      <c r="O12" s="12"/>
      <c r="P12" s="12"/>
      <c r="Q12" s="12"/>
      <c r="R12" s="12"/>
      <c r="S12" s="13"/>
      <c r="T12" s="13"/>
    </row>
    <row r="13" spans="1:20" ht="21" customHeight="1" x14ac:dyDescent="0.25">
      <c r="A13" s="14">
        <v>2025</v>
      </c>
      <c r="B13" s="15">
        <v>10</v>
      </c>
      <c r="C13" s="16"/>
      <c r="D13" s="16"/>
      <c r="E13" s="16"/>
      <c r="F13" s="16"/>
      <c r="G13" s="13"/>
      <c r="H13" s="13"/>
      <c r="I13" s="16"/>
      <c r="J13" s="16"/>
      <c r="K13" s="16"/>
      <c r="L13" s="16"/>
      <c r="M13" s="13"/>
      <c r="N13" s="13"/>
      <c r="O13" s="16"/>
      <c r="P13" s="16"/>
      <c r="Q13" s="16"/>
      <c r="R13" s="16"/>
      <c r="S13" s="13"/>
      <c r="T13" s="13"/>
    </row>
    <row r="14" spans="1:20" ht="21" customHeight="1" x14ac:dyDescent="0.25">
      <c r="A14" s="10">
        <v>2025</v>
      </c>
      <c r="B14" s="11">
        <v>11</v>
      </c>
      <c r="C14" s="12"/>
      <c r="D14" s="12"/>
      <c r="E14" s="12"/>
      <c r="F14" s="12"/>
      <c r="G14" s="13"/>
      <c r="H14" s="13"/>
      <c r="I14" s="12"/>
      <c r="J14" s="12"/>
      <c r="K14" s="12"/>
      <c r="L14" s="12"/>
      <c r="M14" s="13"/>
      <c r="N14" s="13"/>
      <c r="O14" s="12"/>
      <c r="P14" s="12"/>
      <c r="Q14" s="12"/>
      <c r="R14" s="12"/>
      <c r="S14" s="13"/>
      <c r="T14" s="13"/>
    </row>
    <row r="15" spans="1:20" ht="21" customHeight="1" thickBot="1" x14ac:dyDescent="0.3">
      <c r="A15" s="17">
        <v>2025</v>
      </c>
      <c r="B15" s="18">
        <v>12</v>
      </c>
      <c r="C15" s="19"/>
      <c r="D15" s="19"/>
      <c r="E15" s="19"/>
      <c r="F15" s="19"/>
      <c r="G15" s="20"/>
      <c r="H15" s="20"/>
      <c r="I15" s="19"/>
      <c r="J15" s="19"/>
      <c r="K15" s="19"/>
      <c r="L15" s="19"/>
      <c r="M15" s="20"/>
      <c r="N15" s="20"/>
      <c r="O15" s="19"/>
      <c r="P15" s="19"/>
      <c r="Q15" s="19"/>
      <c r="R15" s="19"/>
      <c r="S15" s="20"/>
      <c r="T15" s="20"/>
    </row>
    <row r="16" spans="1:20" ht="21" customHeight="1" x14ac:dyDescent="0.25">
      <c r="A16" s="39" t="s">
        <v>37</v>
      </c>
      <c r="B16" s="39"/>
      <c r="C16" s="21">
        <f t="shared" ref="C16:H16" si="0">SUM(C4:C15)</f>
        <v>15826</v>
      </c>
      <c r="D16" s="21">
        <f t="shared" si="0"/>
        <v>24060</v>
      </c>
      <c r="E16" s="21">
        <f t="shared" si="0"/>
        <v>2708</v>
      </c>
      <c r="F16" s="21">
        <f t="shared" si="0"/>
        <v>4377</v>
      </c>
      <c r="G16" s="22">
        <f t="shared" si="0"/>
        <v>18534</v>
      </c>
      <c r="H16" s="22">
        <f t="shared" si="0"/>
        <v>28437</v>
      </c>
      <c r="I16" s="21">
        <f>SUM(I4:I15)</f>
        <v>14020</v>
      </c>
      <c r="J16" s="21">
        <f t="shared" ref="J16:T16" si="1">SUM(J4:J15)</f>
        <v>39042</v>
      </c>
      <c r="K16" s="21">
        <f t="shared" si="1"/>
        <v>4434</v>
      </c>
      <c r="L16" s="21">
        <f t="shared" si="1"/>
        <v>10057</v>
      </c>
      <c r="M16" s="22">
        <f t="shared" si="1"/>
        <v>18454</v>
      </c>
      <c r="N16" s="22">
        <f t="shared" si="1"/>
        <v>49099</v>
      </c>
      <c r="O16" s="21">
        <f t="shared" si="1"/>
        <v>1018</v>
      </c>
      <c r="P16" s="21">
        <f t="shared" si="1"/>
        <v>1297</v>
      </c>
      <c r="Q16" s="21">
        <f t="shared" si="1"/>
        <v>461</v>
      </c>
      <c r="R16" s="21">
        <f t="shared" si="1"/>
        <v>607</v>
      </c>
      <c r="S16" s="22">
        <f t="shared" si="1"/>
        <v>1479</v>
      </c>
      <c r="T16" s="22">
        <f t="shared" si="1"/>
        <v>1904</v>
      </c>
    </row>
    <row r="17" spans="1:20" ht="21" customHeight="1" x14ac:dyDescent="0.25">
      <c r="A17" s="52" t="s">
        <v>38</v>
      </c>
      <c r="B17" s="52"/>
      <c r="C17" s="3">
        <f>(C16-(C19+C20+C21+C22+ C23+C24))/(C19+C20+C21+C22+C23+C24)</f>
        <v>0.14839271460706771</v>
      </c>
      <c r="D17" s="3">
        <f t="shared" ref="D17:T17" si="2">(D16-(D19+D20+D21+D22+ D23+D24))/(D19+D20+D21+D22+D23+D24)</f>
        <v>0.12687930307713924</v>
      </c>
      <c r="E17" s="3">
        <f t="shared" si="2"/>
        <v>0.22312556458897922</v>
      </c>
      <c r="F17" s="3">
        <f t="shared" si="2"/>
        <v>0.20711527854384998</v>
      </c>
      <c r="G17" s="4">
        <f t="shared" si="2"/>
        <v>0.15873710534542043</v>
      </c>
      <c r="H17" s="4">
        <f t="shared" si="2"/>
        <v>0.13852744524962965</v>
      </c>
      <c r="I17" s="3">
        <f t="shared" si="2"/>
        <v>-6.1830835117773021E-2</v>
      </c>
      <c r="J17" s="3">
        <f t="shared" si="2"/>
        <v>-0.16792054730291342</v>
      </c>
      <c r="K17" s="3">
        <f t="shared" si="2"/>
        <v>0.22553897180762852</v>
      </c>
      <c r="L17" s="3">
        <f t="shared" si="2"/>
        <v>0.33293571901921803</v>
      </c>
      <c r="M17" s="4">
        <f t="shared" si="2"/>
        <v>-5.8183385411054844E-3</v>
      </c>
      <c r="N17" s="4">
        <f t="shared" si="2"/>
        <v>-9.8538537803400286E-2</v>
      </c>
      <c r="O17" s="3">
        <f t="shared" si="2"/>
        <v>0.64458804523424884</v>
      </c>
      <c r="P17" s="3">
        <f t="shared" si="2"/>
        <v>0.66495507060333758</v>
      </c>
      <c r="Q17" s="3">
        <f t="shared" si="2"/>
        <v>6.4665127020785224E-2</v>
      </c>
      <c r="R17" s="3">
        <f t="shared" si="2"/>
        <v>8.5867620751341675E-2</v>
      </c>
      <c r="S17" s="4">
        <f t="shared" si="2"/>
        <v>0.405893536121673</v>
      </c>
      <c r="T17" s="4">
        <f t="shared" si="2"/>
        <v>0.42301943198804187</v>
      </c>
    </row>
    <row r="18" spans="1:20" ht="21" customHeight="1" thickBot="1" x14ac:dyDescent="0.3">
      <c r="A18" s="51" t="s">
        <v>39</v>
      </c>
      <c r="B18" s="51"/>
      <c r="C18" s="1">
        <f>(C16-(C89+C90+C91))/(C89+C90+C91)</f>
        <v>1.2738505747126436</v>
      </c>
      <c r="D18" s="1">
        <f t="shared" ref="D18:T18" si="3">(D16-(D89+D90+D91))/(D89+D90+D91)</f>
        <v>1.0912646675358539</v>
      </c>
      <c r="E18" s="1">
        <f t="shared" si="3"/>
        <v>3.9236363636363638</v>
      </c>
      <c r="F18" s="1">
        <f t="shared" si="3"/>
        <v>2.8193717277486909</v>
      </c>
      <c r="G18" s="5">
        <f t="shared" si="3"/>
        <v>1.4679094540612516</v>
      </c>
      <c r="H18" s="5">
        <f t="shared" si="3"/>
        <v>1.2478064975100782</v>
      </c>
      <c r="I18" s="1">
        <f t="shared" si="3"/>
        <v>43.792332268370608</v>
      </c>
      <c r="J18" s="1">
        <f t="shared" si="3"/>
        <v>92.625899280575538</v>
      </c>
      <c r="K18" s="1">
        <f t="shared" si="3"/>
        <v>24.193181818181817</v>
      </c>
      <c r="L18" s="1">
        <f t="shared" si="3"/>
        <v>41.978632478632477</v>
      </c>
      <c r="M18" s="5">
        <f t="shared" si="3"/>
        <v>36.738241308793455</v>
      </c>
      <c r="N18" s="5">
        <f t="shared" si="3"/>
        <v>74.420890937019976</v>
      </c>
      <c r="O18" s="1">
        <f t="shared" si="3"/>
        <v>12.220779220779221</v>
      </c>
      <c r="P18" s="1">
        <f t="shared" si="3"/>
        <v>12.946236559139784</v>
      </c>
      <c r="Q18" s="1">
        <f t="shared" si="3"/>
        <v>20.952380952380953</v>
      </c>
      <c r="R18" s="1">
        <f t="shared" si="3"/>
        <v>23.28</v>
      </c>
      <c r="S18" s="5">
        <f t="shared" si="3"/>
        <v>14.091836734693878</v>
      </c>
      <c r="T18" s="5">
        <f t="shared" si="3"/>
        <v>15.135593220338983</v>
      </c>
    </row>
    <row r="19" spans="1:20" ht="21" customHeight="1" thickTop="1" x14ac:dyDescent="0.25">
      <c r="A19" s="10" t="s">
        <v>16</v>
      </c>
      <c r="B19" s="11">
        <v>1</v>
      </c>
      <c r="C19" s="12">
        <v>2007</v>
      </c>
      <c r="D19" s="12">
        <v>3080</v>
      </c>
      <c r="E19" s="12">
        <v>102</v>
      </c>
      <c r="F19" s="12">
        <v>170</v>
      </c>
      <c r="G19" s="13">
        <v>2109</v>
      </c>
      <c r="H19" s="13">
        <v>3250</v>
      </c>
      <c r="I19" s="12">
        <v>626</v>
      </c>
      <c r="J19" s="12">
        <v>4996</v>
      </c>
      <c r="K19" s="12">
        <v>50</v>
      </c>
      <c r="L19" s="12">
        <v>147</v>
      </c>
      <c r="M19" s="13">
        <v>676</v>
      </c>
      <c r="N19" s="13">
        <v>5143</v>
      </c>
      <c r="O19" s="12">
        <v>20</v>
      </c>
      <c r="P19" s="12">
        <v>25</v>
      </c>
      <c r="Q19" s="12">
        <v>10</v>
      </c>
      <c r="R19" s="12">
        <v>11</v>
      </c>
      <c r="S19" s="13">
        <v>30</v>
      </c>
      <c r="T19" s="13">
        <v>36</v>
      </c>
    </row>
    <row r="20" spans="1:20" ht="21" customHeight="1" x14ac:dyDescent="0.25">
      <c r="A20" s="14" t="s">
        <v>16</v>
      </c>
      <c r="B20" s="15">
        <v>2</v>
      </c>
      <c r="C20" s="16">
        <v>1981</v>
      </c>
      <c r="D20" s="16">
        <v>2831</v>
      </c>
      <c r="E20" s="16">
        <v>259</v>
      </c>
      <c r="F20" s="16">
        <v>543</v>
      </c>
      <c r="G20" s="13">
        <v>2240</v>
      </c>
      <c r="H20" s="13">
        <v>3374</v>
      </c>
      <c r="I20" s="16">
        <v>54</v>
      </c>
      <c r="J20" s="16">
        <v>97</v>
      </c>
      <c r="K20" s="16">
        <v>25</v>
      </c>
      <c r="L20" s="16">
        <v>33</v>
      </c>
      <c r="M20" s="13">
        <v>79</v>
      </c>
      <c r="N20" s="13">
        <v>130</v>
      </c>
      <c r="O20" s="16">
        <v>6</v>
      </c>
      <c r="P20" s="16">
        <v>6</v>
      </c>
      <c r="Q20" s="16">
        <v>7</v>
      </c>
      <c r="R20" s="16">
        <v>9</v>
      </c>
      <c r="S20" s="13">
        <v>13</v>
      </c>
      <c r="T20" s="13">
        <v>15</v>
      </c>
    </row>
    <row r="21" spans="1:20" ht="21" customHeight="1" x14ac:dyDescent="0.25">
      <c r="A21" s="10">
        <v>2024</v>
      </c>
      <c r="B21" s="11">
        <v>3</v>
      </c>
      <c r="C21" s="12">
        <v>2246</v>
      </c>
      <c r="D21" s="12">
        <v>3610</v>
      </c>
      <c r="E21" s="12">
        <v>189</v>
      </c>
      <c r="F21" s="12">
        <v>267</v>
      </c>
      <c r="G21" s="13">
        <v>2435</v>
      </c>
      <c r="H21" s="13">
        <v>3877</v>
      </c>
      <c r="I21" s="12">
        <v>260</v>
      </c>
      <c r="J21" s="12">
        <v>363</v>
      </c>
      <c r="K21" s="12">
        <v>65</v>
      </c>
      <c r="L21" s="12">
        <v>101</v>
      </c>
      <c r="M21" s="13">
        <v>325</v>
      </c>
      <c r="N21" s="13">
        <v>464</v>
      </c>
      <c r="O21" s="12">
        <v>51</v>
      </c>
      <c r="P21" s="12">
        <v>55</v>
      </c>
      <c r="Q21" s="12">
        <v>23</v>
      </c>
      <c r="R21" s="12">
        <v>25</v>
      </c>
      <c r="S21" s="13">
        <v>74</v>
      </c>
      <c r="T21" s="13">
        <v>80</v>
      </c>
    </row>
    <row r="22" spans="1:20" ht="21" customHeight="1" x14ac:dyDescent="0.25">
      <c r="A22" s="14">
        <v>2024</v>
      </c>
      <c r="B22" s="15">
        <v>4</v>
      </c>
      <c r="C22" s="16">
        <v>2573</v>
      </c>
      <c r="D22" s="16">
        <v>3998</v>
      </c>
      <c r="E22" s="16">
        <v>587</v>
      </c>
      <c r="F22" s="16">
        <v>884</v>
      </c>
      <c r="G22" s="13">
        <v>3160</v>
      </c>
      <c r="H22" s="13">
        <v>4882</v>
      </c>
      <c r="I22" s="16">
        <v>1590</v>
      </c>
      <c r="J22" s="16">
        <v>3213</v>
      </c>
      <c r="K22" s="16">
        <v>475</v>
      </c>
      <c r="L22" s="16">
        <v>716</v>
      </c>
      <c r="M22" s="13">
        <v>2065</v>
      </c>
      <c r="N22" s="13">
        <v>3929</v>
      </c>
      <c r="O22" s="16">
        <v>190</v>
      </c>
      <c r="P22" s="16">
        <v>287</v>
      </c>
      <c r="Q22" s="16">
        <v>125</v>
      </c>
      <c r="R22" s="16">
        <v>163</v>
      </c>
      <c r="S22" s="13">
        <v>315</v>
      </c>
      <c r="T22" s="13">
        <v>450</v>
      </c>
    </row>
    <row r="23" spans="1:20" ht="21" customHeight="1" x14ac:dyDescent="0.25">
      <c r="A23" s="10">
        <v>2024</v>
      </c>
      <c r="B23" s="11">
        <v>5</v>
      </c>
      <c r="C23" s="12">
        <v>2752</v>
      </c>
      <c r="D23" s="12">
        <v>4454</v>
      </c>
      <c r="E23" s="12">
        <v>654</v>
      </c>
      <c r="F23" s="12">
        <v>1059</v>
      </c>
      <c r="G23" s="13">
        <v>3406</v>
      </c>
      <c r="H23" s="13">
        <v>5513</v>
      </c>
      <c r="I23" s="12">
        <v>2682</v>
      </c>
      <c r="J23" s="12">
        <v>4657</v>
      </c>
      <c r="K23" s="12">
        <v>1423</v>
      </c>
      <c r="L23" s="12">
        <v>2734</v>
      </c>
      <c r="M23" s="13">
        <v>4105</v>
      </c>
      <c r="N23" s="13">
        <v>7391</v>
      </c>
      <c r="O23" s="12">
        <v>192</v>
      </c>
      <c r="P23" s="12">
        <v>212</v>
      </c>
      <c r="Q23" s="12">
        <v>154</v>
      </c>
      <c r="R23" s="12">
        <v>208</v>
      </c>
      <c r="S23" s="13">
        <v>346</v>
      </c>
      <c r="T23" s="13">
        <v>420</v>
      </c>
    </row>
    <row r="24" spans="1:20" ht="21" customHeight="1" x14ac:dyDescent="0.25">
      <c r="A24" s="14">
        <v>2024</v>
      </c>
      <c r="B24" s="15">
        <v>6</v>
      </c>
      <c r="C24" s="16">
        <v>2222</v>
      </c>
      <c r="D24" s="16">
        <v>3378</v>
      </c>
      <c r="E24" s="16">
        <v>423</v>
      </c>
      <c r="F24" s="16">
        <v>703</v>
      </c>
      <c r="G24" s="13">
        <v>2645</v>
      </c>
      <c r="H24" s="13">
        <v>4081</v>
      </c>
      <c r="I24" s="16">
        <v>9732</v>
      </c>
      <c r="J24" s="16">
        <v>33595</v>
      </c>
      <c r="K24" s="16">
        <v>1580</v>
      </c>
      <c r="L24" s="16">
        <v>3814</v>
      </c>
      <c r="M24" s="13">
        <v>11312</v>
      </c>
      <c r="N24" s="13">
        <v>37409</v>
      </c>
      <c r="O24" s="16">
        <v>160</v>
      </c>
      <c r="P24" s="16">
        <v>194</v>
      </c>
      <c r="Q24" s="16">
        <v>114</v>
      </c>
      <c r="R24" s="16">
        <v>143</v>
      </c>
      <c r="S24" s="13">
        <v>274</v>
      </c>
      <c r="T24" s="13">
        <v>337</v>
      </c>
    </row>
    <row r="25" spans="1:20" ht="21" customHeight="1" x14ac:dyDescent="0.25">
      <c r="A25" s="10">
        <v>2024</v>
      </c>
      <c r="B25" s="11">
        <v>7</v>
      </c>
      <c r="C25" s="12">
        <v>2332</v>
      </c>
      <c r="D25" s="12">
        <v>3735</v>
      </c>
      <c r="E25" s="12">
        <v>537</v>
      </c>
      <c r="F25" s="12">
        <v>861</v>
      </c>
      <c r="G25" s="13">
        <v>2869</v>
      </c>
      <c r="H25" s="13">
        <v>4596</v>
      </c>
      <c r="I25" s="12">
        <v>11111</v>
      </c>
      <c r="J25" s="12">
        <v>62428</v>
      </c>
      <c r="K25" s="12">
        <v>1462</v>
      </c>
      <c r="L25" s="12">
        <v>4327</v>
      </c>
      <c r="M25" s="13">
        <v>12573</v>
      </c>
      <c r="N25" s="13">
        <v>66755</v>
      </c>
      <c r="O25" s="12">
        <v>172</v>
      </c>
      <c r="P25" s="12">
        <v>230</v>
      </c>
      <c r="Q25" s="12">
        <v>104</v>
      </c>
      <c r="R25" s="12">
        <v>153</v>
      </c>
      <c r="S25" s="13">
        <v>276</v>
      </c>
      <c r="T25" s="13">
        <v>383</v>
      </c>
    </row>
    <row r="26" spans="1:20" ht="21" customHeight="1" x14ac:dyDescent="0.25">
      <c r="A26" s="14">
        <v>2024</v>
      </c>
      <c r="B26" s="15">
        <v>8</v>
      </c>
      <c r="C26" s="16">
        <v>2001</v>
      </c>
      <c r="D26" s="16">
        <v>4371</v>
      </c>
      <c r="E26" s="16">
        <v>355</v>
      </c>
      <c r="F26" s="16">
        <v>504</v>
      </c>
      <c r="G26" s="13">
        <v>2356</v>
      </c>
      <c r="H26" s="13">
        <v>4875</v>
      </c>
      <c r="I26" s="16">
        <v>14010</v>
      </c>
      <c r="J26" s="16">
        <v>79363</v>
      </c>
      <c r="K26" s="16">
        <v>964</v>
      </c>
      <c r="L26" s="16">
        <v>3051</v>
      </c>
      <c r="M26" s="13">
        <v>14974</v>
      </c>
      <c r="N26" s="13">
        <v>82414</v>
      </c>
      <c r="O26" s="16">
        <v>475</v>
      </c>
      <c r="P26" s="16">
        <v>736</v>
      </c>
      <c r="Q26" s="16">
        <v>78</v>
      </c>
      <c r="R26" s="16">
        <v>102</v>
      </c>
      <c r="S26" s="13">
        <v>553</v>
      </c>
      <c r="T26" s="13">
        <v>838</v>
      </c>
    </row>
    <row r="27" spans="1:20" ht="21" customHeight="1" x14ac:dyDescent="0.25">
      <c r="A27" s="10">
        <v>2024</v>
      </c>
      <c r="B27" s="11">
        <v>9</v>
      </c>
      <c r="C27" s="12">
        <v>2363</v>
      </c>
      <c r="D27" s="12">
        <v>3733</v>
      </c>
      <c r="E27" s="12">
        <v>552</v>
      </c>
      <c r="F27" s="12">
        <v>698</v>
      </c>
      <c r="G27" s="13">
        <v>2915</v>
      </c>
      <c r="H27" s="13">
        <v>4431</v>
      </c>
      <c r="I27" s="12">
        <v>5617</v>
      </c>
      <c r="J27" s="12">
        <v>27644</v>
      </c>
      <c r="K27" s="12">
        <v>2095</v>
      </c>
      <c r="L27" s="12">
        <v>5292</v>
      </c>
      <c r="M27" s="13">
        <v>7712</v>
      </c>
      <c r="N27" s="13">
        <v>32936</v>
      </c>
      <c r="O27" s="12">
        <v>250</v>
      </c>
      <c r="P27" s="12">
        <v>351</v>
      </c>
      <c r="Q27" s="12">
        <v>145</v>
      </c>
      <c r="R27" s="12">
        <v>200</v>
      </c>
      <c r="S27" s="13">
        <v>395</v>
      </c>
      <c r="T27" s="13">
        <v>551</v>
      </c>
    </row>
    <row r="28" spans="1:20" ht="21" customHeight="1" x14ac:dyDescent="0.25">
      <c r="A28" s="14">
        <v>2024</v>
      </c>
      <c r="B28" s="15">
        <v>10</v>
      </c>
      <c r="C28" s="16">
        <v>3279</v>
      </c>
      <c r="D28" s="16">
        <v>5091</v>
      </c>
      <c r="E28" s="16">
        <v>529</v>
      </c>
      <c r="F28" s="16">
        <v>723</v>
      </c>
      <c r="G28" s="13">
        <v>3808</v>
      </c>
      <c r="H28" s="13">
        <v>5814</v>
      </c>
      <c r="I28" s="16">
        <v>762</v>
      </c>
      <c r="J28" s="16">
        <v>1607</v>
      </c>
      <c r="K28" s="16">
        <v>806</v>
      </c>
      <c r="L28" s="16">
        <v>2116</v>
      </c>
      <c r="M28" s="13">
        <v>1568</v>
      </c>
      <c r="N28" s="13">
        <v>3723</v>
      </c>
      <c r="O28" s="16">
        <v>191</v>
      </c>
      <c r="P28" s="16">
        <v>213</v>
      </c>
      <c r="Q28" s="16">
        <v>134</v>
      </c>
      <c r="R28" s="16">
        <v>161</v>
      </c>
      <c r="S28" s="13">
        <v>325</v>
      </c>
      <c r="T28" s="13">
        <v>374</v>
      </c>
    </row>
    <row r="29" spans="1:20" ht="21" customHeight="1" x14ac:dyDescent="0.25">
      <c r="A29" s="10">
        <v>2024</v>
      </c>
      <c r="B29" s="11">
        <v>11</v>
      </c>
      <c r="C29" s="12">
        <v>2920</v>
      </c>
      <c r="D29" s="12">
        <v>4339</v>
      </c>
      <c r="E29" s="12">
        <v>258</v>
      </c>
      <c r="F29" s="12">
        <v>492</v>
      </c>
      <c r="G29" s="13">
        <v>3178</v>
      </c>
      <c r="H29" s="13">
        <v>4831</v>
      </c>
      <c r="I29" s="12">
        <v>120</v>
      </c>
      <c r="J29" s="12">
        <v>208</v>
      </c>
      <c r="K29" s="12">
        <v>47</v>
      </c>
      <c r="L29" s="12">
        <v>78</v>
      </c>
      <c r="M29" s="13">
        <v>167</v>
      </c>
      <c r="N29" s="13">
        <v>286</v>
      </c>
      <c r="O29" s="12">
        <v>179</v>
      </c>
      <c r="P29" s="12">
        <v>228</v>
      </c>
      <c r="Q29" s="12">
        <v>21</v>
      </c>
      <c r="R29" s="12">
        <v>23</v>
      </c>
      <c r="S29" s="13">
        <v>200</v>
      </c>
      <c r="T29" s="13">
        <v>251</v>
      </c>
    </row>
    <row r="30" spans="1:20" ht="21" customHeight="1" thickBot="1" x14ac:dyDescent="0.3">
      <c r="A30" s="17">
        <v>2024</v>
      </c>
      <c r="B30" s="18">
        <v>12</v>
      </c>
      <c r="C30" s="19">
        <v>2298</v>
      </c>
      <c r="D30" s="19">
        <v>3408</v>
      </c>
      <c r="E30" s="19">
        <v>228</v>
      </c>
      <c r="F30" s="19">
        <v>391</v>
      </c>
      <c r="G30" s="20">
        <v>2526</v>
      </c>
      <c r="H30" s="20">
        <v>3799</v>
      </c>
      <c r="I30" s="19">
        <v>69</v>
      </c>
      <c r="J30" s="19">
        <v>152</v>
      </c>
      <c r="K30" s="19">
        <v>29</v>
      </c>
      <c r="L30" s="19">
        <v>45</v>
      </c>
      <c r="M30" s="20">
        <v>98</v>
      </c>
      <c r="N30" s="20">
        <v>197</v>
      </c>
      <c r="O30" s="19">
        <v>72</v>
      </c>
      <c r="P30" s="19">
        <v>93</v>
      </c>
      <c r="Q30" s="19">
        <v>9</v>
      </c>
      <c r="R30" s="19">
        <v>14</v>
      </c>
      <c r="S30" s="20">
        <v>81</v>
      </c>
      <c r="T30" s="20">
        <v>107</v>
      </c>
    </row>
    <row r="31" spans="1:20" ht="21" customHeight="1" x14ac:dyDescent="0.25">
      <c r="A31" s="39" t="s">
        <v>17</v>
      </c>
      <c r="B31" s="39"/>
      <c r="C31" s="21">
        <v>28974</v>
      </c>
      <c r="D31" s="21">
        <v>46028</v>
      </c>
      <c r="E31" s="21">
        <v>4673</v>
      </c>
      <c r="F31" s="21">
        <v>7295</v>
      </c>
      <c r="G31" s="22">
        <v>33647</v>
      </c>
      <c r="H31" s="22">
        <v>53323</v>
      </c>
      <c r="I31" s="21">
        <f t="shared" ref="I31:T31" si="4">SUM(I19:I30)</f>
        <v>46633</v>
      </c>
      <c r="J31" s="21">
        <f t="shared" si="4"/>
        <v>218323</v>
      </c>
      <c r="K31" s="21">
        <f t="shared" si="4"/>
        <v>9021</v>
      </c>
      <c r="L31" s="21">
        <f t="shared" si="4"/>
        <v>22454</v>
      </c>
      <c r="M31" s="22">
        <f t="shared" si="4"/>
        <v>55654</v>
      </c>
      <c r="N31" s="22">
        <f t="shared" si="4"/>
        <v>240777</v>
      </c>
      <c r="O31" s="21">
        <f t="shared" si="4"/>
        <v>1958</v>
      </c>
      <c r="P31" s="21">
        <f t="shared" si="4"/>
        <v>2630</v>
      </c>
      <c r="Q31" s="21">
        <f t="shared" si="4"/>
        <v>924</v>
      </c>
      <c r="R31" s="21">
        <f t="shared" si="4"/>
        <v>1212</v>
      </c>
      <c r="S31" s="22">
        <f t="shared" si="4"/>
        <v>2882</v>
      </c>
      <c r="T31" s="22">
        <f t="shared" si="4"/>
        <v>3842</v>
      </c>
    </row>
    <row r="32" spans="1:20" ht="21" customHeight="1" thickBot="1" x14ac:dyDescent="0.3">
      <c r="A32" s="40" t="s">
        <v>18</v>
      </c>
      <c r="B32" s="40"/>
      <c r="C32" s="34">
        <f>(C31-C45)/C45</f>
        <v>1.698841698841699E-2</v>
      </c>
      <c r="D32" s="34">
        <f t="shared" ref="D32:T32" si="5">(D31-D45)/D45</f>
        <v>-4.3017236002245461E-2</v>
      </c>
      <c r="E32" s="34">
        <f t="shared" si="5"/>
        <v>4.4012511170688114E-2</v>
      </c>
      <c r="F32" s="34">
        <f t="shared" si="5"/>
        <v>-0.11586474366743425</v>
      </c>
      <c r="G32" s="35">
        <f t="shared" si="5"/>
        <v>2.0657647272947884E-2</v>
      </c>
      <c r="H32" s="35">
        <f t="shared" si="5"/>
        <v>-5.3684247888123801E-2</v>
      </c>
      <c r="I32" s="34">
        <f t="shared" si="5"/>
        <v>6.0925946991241042E-2</v>
      </c>
      <c r="J32" s="34">
        <f t="shared" si="5"/>
        <v>0.19047177630430989</v>
      </c>
      <c r="K32" s="34">
        <f t="shared" si="5"/>
        <v>-2.1583514099783079E-2</v>
      </c>
      <c r="L32" s="34">
        <f t="shared" si="5"/>
        <v>-4.6103377959038922E-3</v>
      </c>
      <c r="M32" s="35">
        <f t="shared" si="5"/>
        <v>4.6619652092148564E-2</v>
      </c>
      <c r="N32" s="35">
        <f t="shared" si="5"/>
        <v>0.16910415149308083</v>
      </c>
      <c r="O32" s="34">
        <f t="shared" si="5"/>
        <v>-0.18416666666666667</v>
      </c>
      <c r="P32" s="34">
        <f t="shared" si="5"/>
        <v>-0.19987830848798296</v>
      </c>
      <c r="Q32" s="34">
        <f t="shared" si="5"/>
        <v>-0.19301310043668121</v>
      </c>
      <c r="R32" s="34">
        <f t="shared" si="5"/>
        <v>-0.19361277445109781</v>
      </c>
      <c r="S32" s="35">
        <f t="shared" si="5"/>
        <v>-0.18702397743300422</v>
      </c>
      <c r="T32" s="35">
        <f t="shared" si="5"/>
        <v>-0.19791231732776618</v>
      </c>
    </row>
    <row r="33" spans="1:20" ht="21" customHeight="1" x14ac:dyDescent="0.25">
      <c r="A33" s="26">
        <v>2023</v>
      </c>
      <c r="B33" s="27">
        <v>1</v>
      </c>
      <c r="C33" s="28">
        <v>1508</v>
      </c>
      <c r="D33" s="28">
        <v>2808</v>
      </c>
      <c r="E33" s="28">
        <v>87</v>
      </c>
      <c r="F33" s="28">
        <v>164</v>
      </c>
      <c r="G33" s="29">
        <v>1595</v>
      </c>
      <c r="H33" s="29">
        <v>2972</v>
      </c>
      <c r="I33" s="28">
        <v>50</v>
      </c>
      <c r="J33" s="28">
        <v>91</v>
      </c>
      <c r="K33" s="28">
        <v>14</v>
      </c>
      <c r="L33" s="28">
        <v>16</v>
      </c>
      <c r="M33" s="29">
        <v>64</v>
      </c>
      <c r="N33" s="29">
        <v>107</v>
      </c>
      <c r="O33" s="28">
        <v>64</v>
      </c>
      <c r="P33" s="28">
        <v>71</v>
      </c>
      <c r="Q33" s="28">
        <v>7</v>
      </c>
      <c r="R33" s="28">
        <v>7</v>
      </c>
      <c r="S33" s="29">
        <v>71</v>
      </c>
      <c r="T33" s="29">
        <v>78</v>
      </c>
    </row>
    <row r="34" spans="1:20" ht="21" customHeight="1" x14ac:dyDescent="0.25">
      <c r="A34" s="14">
        <v>2023</v>
      </c>
      <c r="B34" s="24">
        <v>2</v>
      </c>
      <c r="C34" s="16">
        <v>2082</v>
      </c>
      <c r="D34" s="16">
        <v>4195</v>
      </c>
      <c r="E34" s="16">
        <v>158</v>
      </c>
      <c r="F34" s="16">
        <v>388</v>
      </c>
      <c r="G34" s="13">
        <v>2240</v>
      </c>
      <c r="H34" s="13">
        <v>4583</v>
      </c>
      <c r="I34" s="16">
        <v>16</v>
      </c>
      <c r="J34" s="16">
        <v>40</v>
      </c>
      <c r="K34" s="16">
        <v>20</v>
      </c>
      <c r="L34" s="16">
        <v>22</v>
      </c>
      <c r="M34" s="13">
        <v>36</v>
      </c>
      <c r="N34" s="13">
        <v>62</v>
      </c>
      <c r="O34" s="16">
        <v>26</v>
      </c>
      <c r="P34" s="16">
        <v>30</v>
      </c>
      <c r="Q34" s="16">
        <v>9</v>
      </c>
      <c r="R34" s="16">
        <v>11</v>
      </c>
      <c r="S34" s="13">
        <v>35</v>
      </c>
      <c r="T34" s="13">
        <v>41</v>
      </c>
    </row>
    <row r="35" spans="1:20" ht="21" customHeight="1" x14ac:dyDescent="0.25">
      <c r="A35" s="10">
        <v>2023</v>
      </c>
      <c r="B35" s="23">
        <v>3</v>
      </c>
      <c r="C35" s="12">
        <v>2448</v>
      </c>
      <c r="D35" s="12">
        <v>4584</v>
      </c>
      <c r="E35" s="12">
        <v>197</v>
      </c>
      <c r="F35" s="12">
        <v>402</v>
      </c>
      <c r="G35" s="13">
        <v>2645</v>
      </c>
      <c r="H35" s="13">
        <v>4986</v>
      </c>
      <c r="I35" s="12">
        <v>60</v>
      </c>
      <c r="J35" s="12">
        <v>88</v>
      </c>
      <c r="K35" s="12">
        <v>56</v>
      </c>
      <c r="L35" s="12">
        <v>77</v>
      </c>
      <c r="M35" s="13">
        <v>116</v>
      </c>
      <c r="N35" s="13">
        <v>165</v>
      </c>
      <c r="O35" s="12">
        <v>19</v>
      </c>
      <c r="P35" s="12">
        <v>21</v>
      </c>
      <c r="Q35" s="12">
        <v>25</v>
      </c>
      <c r="R35" s="12">
        <v>27</v>
      </c>
      <c r="S35" s="13">
        <v>44</v>
      </c>
      <c r="T35" s="13">
        <v>48</v>
      </c>
    </row>
    <row r="36" spans="1:20" ht="21" customHeight="1" x14ac:dyDescent="0.25">
      <c r="A36" s="14">
        <v>2023</v>
      </c>
      <c r="B36" s="24">
        <v>4</v>
      </c>
      <c r="C36" s="16">
        <v>2254</v>
      </c>
      <c r="D36" s="16">
        <v>3851</v>
      </c>
      <c r="E36" s="16">
        <v>342</v>
      </c>
      <c r="F36" s="16">
        <v>594</v>
      </c>
      <c r="G36" s="13">
        <v>2596</v>
      </c>
      <c r="H36" s="13">
        <v>4445</v>
      </c>
      <c r="I36" s="16">
        <v>2228</v>
      </c>
      <c r="J36" s="16">
        <v>3396</v>
      </c>
      <c r="K36" s="16">
        <v>551</v>
      </c>
      <c r="L36" s="16">
        <v>801</v>
      </c>
      <c r="M36" s="13">
        <v>2779</v>
      </c>
      <c r="N36" s="13">
        <v>4197</v>
      </c>
      <c r="O36" s="16">
        <v>244</v>
      </c>
      <c r="P36" s="16">
        <v>312</v>
      </c>
      <c r="Q36" s="16">
        <v>133</v>
      </c>
      <c r="R36" s="16">
        <v>164</v>
      </c>
      <c r="S36" s="13">
        <v>377</v>
      </c>
      <c r="T36" s="13">
        <v>476</v>
      </c>
    </row>
    <row r="37" spans="1:20" ht="21" customHeight="1" x14ac:dyDescent="0.25">
      <c r="A37" s="10">
        <v>2023</v>
      </c>
      <c r="B37" s="23">
        <v>5</v>
      </c>
      <c r="C37" s="12">
        <v>2454</v>
      </c>
      <c r="D37" s="12">
        <v>3952</v>
      </c>
      <c r="E37" s="12">
        <v>689</v>
      </c>
      <c r="F37" s="12">
        <v>1316</v>
      </c>
      <c r="G37" s="13">
        <v>3143</v>
      </c>
      <c r="H37" s="13">
        <v>5268</v>
      </c>
      <c r="I37" s="12">
        <v>1905</v>
      </c>
      <c r="J37" s="12">
        <v>3132</v>
      </c>
      <c r="K37" s="12">
        <v>1455</v>
      </c>
      <c r="L37" s="12">
        <v>3019</v>
      </c>
      <c r="M37" s="13">
        <v>3360</v>
      </c>
      <c r="N37" s="13">
        <v>6151</v>
      </c>
      <c r="O37" s="12">
        <v>111</v>
      </c>
      <c r="P37" s="12">
        <v>241</v>
      </c>
      <c r="Q37" s="12">
        <v>175</v>
      </c>
      <c r="R37" s="12">
        <v>228</v>
      </c>
      <c r="S37" s="13">
        <v>286</v>
      </c>
      <c r="T37" s="13">
        <v>469</v>
      </c>
    </row>
    <row r="38" spans="1:20" ht="21" customHeight="1" x14ac:dyDescent="0.25">
      <c r="A38" s="14">
        <v>2023</v>
      </c>
      <c r="B38" s="24">
        <v>6</v>
      </c>
      <c r="C38" s="16">
        <v>2370</v>
      </c>
      <c r="D38" s="16">
        <v>3619</v>
      </c>
      <c r="E38" s="16">
        <v>537</v>
      </c>
      <c r="F38" s="16">
        <v>1119</v>
      </c>
      <c r="G38" s="13">
        <v>2907</v>
      </c>
      <c r="H38" s="13">
        <v>4738</v>
      </c>
      <c r="I38" s="16">
        <v>7447</v>
      </c>
      <c r="J38" s="16">
        <v>24679</v>
      </c>
      <c r="K38" s="16">
        <v>1569</v>
      </c>
      <c r="L38" s="16">
        <v>3906</v>
      </c>
      <c r="M38" s="13">
        <v>9016</v>
      </c>
      <c r="N38" s="13">
        <v>28585</v>
      </c>
      <c r="O38" s="16">
        <v>198</v>
      </c>
      <c r="P38" s="16">
        <v>269</v>
      </c>
      <c r="Q38" s="16">
        <v>138</v>
      </c>
      <c r="R38" s="16">
        <v>177</v>
      </c>
      <c r="S38" s="13">
        <v>336</v>
      </c>
      <c r="T38" s="13">
        <v>446</v>
      </c>
    </row>
    <row r="39" spans="1:20" ht="21" customHeight="1" x14ac:dyDescent="0.25">
      <c r="A39" s="10">
        <v>2023</v>
      </c>
      <c r="B39" s="23">
        <v>7</v>
      </c>
      <c r="C39" s="12">
        <v>2068</v>
      </c>
      <c r="D39" s="12">
        <v>3597</v>
      </c>
      <c r="E39" s="12">
        <v>438</v>
      </c>
      <c r="F39" s="12">
        <v>875</v>
      </c>
      <c r="G39" s="13">
        <v>2506</v>
      </c>
      <c r="H39" s="13">
        <v>4472</v>
      </c>
      <c r="I39" s="12">
        <v>11238</v>
      </c>
      <c r="J39" s="12">
        <v>51600</v>
      </c>
      <c r="K39" s="12">
        <v>1570</v>
      </c>
      <c r="L39" s="12">
        <v>4574</v>
      </c>
      <c r="M39" s="13">
        <v>12808</v>
      </c>
      <c r="N39" s="13">
        <v>56174</v>
      </c>
      <c r="O39" s="12">
        <v>286</v>
      </c>
      <c r="P39" s="12">
        <v>418</v>
      </c>
      <c r="Q39" s="12">
        <v>145</v>
      </c>
      <c r="R39" s="12">
        <v>180</v>
      </c>
      <c r="S39" s="13">
        <v>431</v>
      </c>
      <c r="T39" s="13">
        <v>598</v>
      </c>
    </row>
    <row r="40" spans="1:20" ht="21" customHeight="1" x14ac:dyDescent="0.25">
      <c r="A40" s="14">
        <v>2023</v>
      </c>
      <c r="B40" s="24">
        <v>8</v>
      </c>
      <c r="C40" s="16">
        <v>2021</v>
      </c>
      <c r="D40" s="16">
        <v>3631</v>
      </c>
      <c r="E40" s="16">
        <v>300</v>
      </c>
      <c r="F40" s="16">
        <v>567</v>
      </c>
      <c r="G40" s="13">
        <v>2321</v>
      </c>
      <c r="H40" s="13">
        <v>4198</v>
      </c>
      <c r="I40" s="16">
        <v>11838</v>
      </c>
      <c r="J40" s="16">
        <v>70708</v>
      </c>
      <c r="K40" s="16">
        <v>932</v>
      </c>
      <c r="L40" s="16">
        <v>2921</v>
      </c>
      <c r="M40" s="13">
        <v>12770</v>
      </c>
      <c r="N40" s="13">
        <v>73629</v>
      </c>
      <c r="O40" s="16">
        <v>629</v>
      </c>
      <c r="P40" s="16">
        <v>947</v>
      </c>
      <c r="Q40" s="16">
        <v>141</v>
      </c>
      <c r="R40" s="16">
        <v>182</v>
      </c>
      <c r="S40" s="13">
        <v>770</v>
      </c>
      <c r="T40" s="13">
        <v>1129</v>
      </c>
    </row>
    <row r="41" spans="1:20" ht="21" customHeight="1" x14ac:dyDescent="0.25">
      <c r="A41" s="10">
        <v>2023</v>
      </c>
      <c r="B41" s="23">
        <v>9</v>
      </c>
      <c r="C41" s="12">
        <v>3104</v>
      </c>
      <c r="D41" s="12">
        <v>5097</v>
      </c>
      <c r="E41" s="12">
        <v>680</v>
      </c>
      <c r="F41" s="12">
        <v>1222</v>
      </c>
      <c r="G41" s="13">
        <v>3784</v>
      </c>
      <c r="H41" s="13">
        <v>6319</v>
      </c>
      <c r="I41" s="12">
        <v>6850</v>
      </c>
      <c r="J41" s="12">
        <v>25989</v>
      </c>
      <c r="K41" s="12">
        <v>1980</v>
      </c>
      <c r="L41" s="12">
        <v>5133</v>
      </c>
      <c r="M41" s="13">
        <v>8830</v>
      </c>
      <c r="N41" s="13">
        <v>31122</v>
      </c>
      <c r="O41" s="12">
        <v>349</v>
      </c>
      <c r="P41" s="12">
        <v>424</v>
      </c>
      <c r="Q41" s="12">
        <v>250</v>
      </c>
      <c r="R41" s="12">
        <v>351</v>
      </c>
      <c r="S41" s="13">
        <v>599</v>
      </c>
      <c r="T41" s="13">
        <v>775</v>
      </c>
    </row>
    <row r="42" spans="1:20" ht="21" customHeight="1" x14ac:dyDescent="0.25">
      <c r="A42" s="14">
        <v>2023</v>
      </c>
      <c r="B42" s="24">
        <v>10</v>
      </c>
      <c r="C42" s="16">
        <v>3053</v>
      </c>
      <c r="D42" s="16">
        <v>4467</v>
      </c>
      <c r="E42" s="16">
        <v>545</v>
      </c>
      <c r="F42" s="16">
        <v>767</v>
      </c>
      <c r="G42" s="13">
        <v>3598</v>
      </c>
      <c r="H42" s="13">
        <v>5234</v>
      </c>
      <c r="I42" s="16">
        <v>2223</v>
      </c>
      <c r="J42" s="16">
        <v>3398</v>
      </c>
      <c r="K42" s="16">
        <v>1021</v>
      </c>
      <c r="L42" s="16">
        <v>2019</v>
      </c>
      <c r="M42" s="13">
        <v>3244</v>
      </c>
      <c r="N42" s="13">
        <v>5417</v>
      </c>
      <c r="O42" s="16">
        <v>312</v>
      </c>
      <c r="P42" s="16">
        <v>357</v>
      </c>
      <c r="Q42" s="16">
        <v>101</v>
      </c>
      <c r="R42" s="16">
        <v>139</v>
      </c>
      <c r="S42" s="13">
        <v>413</v>
      </c>
      <c r="T42" s="13">
        <v>496</v>
      </c>
    </row>
    <row r="43" spans="1:20" ht="21" customHeight="1" x14ac:dyDescent="0.25">
      <c r="A43" s="10">
        <v>2023</v>
      </c>
      <c r="B43" s="23">
        <v>11</v>
      </c>
      <c r="C43" s="12">
        <v>2611</v>
      </c>
      <c r="D43" s="12">
        <v>3961</v>
      </c>
      <c r="E43" s="12">
        <v>280</v>
      </c>
      <c r="F43" s="12">
        <v>436</v>
      </c>
      <c r="G43" s="13">
        <v>2891</v>
      </c>
      <c r="H43" s="13">
        <v>4397</v>
      </c>
      <c r="I43" s="12">
        <v>61</v>
      </c>
      <c r="J43" s="12">
        <v>219</v>
      </c>
      <c r="K43" s="12">
        <v>27</v>
      </c>
      <c r="L43" s="12">
        <v>43</v>
      </c>
      <c r="M43" s="13">
        <v>88</v>
      </c>
      <c r="N43" s="13">
        <v>262</v>
      </c>
      <c r="O43" s="12">
        <v>82</v>
      </c>
      <c r="P43" s="12">
        <v>99</v>
      </c>
      <c r="Q43" s="12">
        <v>10</v>
      </c>
      <c r="R43" s="12">
        <v>12</v>
      </c>
      <c r="S43" s="13">
        <v>92</v>
      </c>
      <c r="T43" s="13">
        <v>111</v>
      </c>
    </row>
    <row r="44" spans="1:20" ht="21" customHeight="1" thickBot="1" x14ac:dyDescent="0.3">
      <c r="A44" s="17">
        <v>2023</v>
      </c>
      <c r="B44" s="25">
        <v>12</v>
      </c>
      <c r="C44" s="19">
        <v>2517</v>
      </c>
      <c r="D44" s="19">
        <v>4335</v>
      </c>
      <c r="E44" s="19">
        <v>223</v>
      </c>
      <c r="F44" s="19">
        <v>401</v>
      </c>
      <c r="G44" s="20">
        <v>2740</v>
      </c>
      <c r="H44" s="20">
        <v>4736</v>
      </c>
      <c r="I44" s="19">
        <v>39</v>
      </c>
      <c r="J44" s="19">
        <v>52</v>
      </c>
      <c r="K44" s="19">
        <v>25</v>
      </c>
      <c r="L44" s="19">
        <v>27</v>
      </c>
      <c r="M44" s="20">
        <v>64</v>
      </c>
      <c r="N44" s="20">
        <v>79</v>
      </c>
      <c r="O44" s="19">
        <v>80</v>
      </c>
      <c r="P44" s="19">
        <v>98</v>
      </c>
      <c r="Q44" s="19">
        <v>11</v>
      </c>
      <c r="R44" s="19">
        <v>25</v>
      </c>
      <c r="S44" s="20">
        <v>91</v>
      </c>
      <c r="T44" s="20">
        <v>123</v>
      </c>
    </row>
    <row r="45" spans="1:20" ht="21" customHeight="1" x14ac:dyDescent="0.25">
      <c r="A45" s="39" t="s">
        <v>11</v>
      </c>
      <c r="B45" s="39"/>
      <c r="C45" s="21">
        <f>SUM(C33:C44)</f>
        <v>28490</v>
      </c>
      <c r="D45" s="21">
        <f t="shared" ref="D45:T45" si="6">SUM(D33:D44)</f>
        <v>48097</v>
      </c>
      <c r="E45" s="21">
        <f t="shared" si="6"/>
        <v>4476</v>
      </c>
      <c r="F45" s="21">
        <f t="shared" si="6"/>
        <v>8251</v>
      </c>
      <c r="G45" s="22">
        <f t="shared" si="6"/>
        <v>32966</v>
      </c>
      <c r="H45" s="22">
        <f t="shared" si="6"/>
        <v>56348</v>
      </c>
      <c r="I45" s="21">
        <f t="shared" si="6"/>
        <v>43955</v>
      </c>
      <c r="J45" s="21">
        <f t="shared" si="6"/>
        <v>183392</v>
      </c>
      <c r="K45" s="21">
        <f t="shared" si="6"/>
        <v>9220</v>
      </c>
      <c r="L45" s="21">
        <f t="shared" si="6"/>
        <v>22558</v>
      </c>
      <c r="M45" s="22">
        <f t="shared" si="6"/>
        <v>53175</v>
      </c>
      <c r="N45" s="22">
        <f t="shared" si="6"/>
        <v>205950</v>
      </c>
      <c r="O45" s="21">
        <f t="shared" si="6"/>
        <v>2400</v>
      </c>
      <c r="P45" s="21">
        <f t="shared" si="6"/>
        <v>3287</v>
      </c>
      <c r="Q45" s="21">
        <f t="shared" si="6"/>
        <v>1145</v>
      </c>
      <c r="R45" s="21">
        <f t="shared" si="6"/>
        <v>1503</v>
      </c>
      <c r="S45" s="22">
        <f t="shared" si="6"/>
        <v>3545</v>
      </c>
      <c r="T45" s="22">
        <f t="shared" si="6"/>
        <v>4790</v>
      </c>
    </row>
    <row r="46" spans="1:20" ht="21" customHeight="1" thickBot="1" x14ac:dyDescent="0.3">
      <c r="A46" s="40" t="s">
        <v>12</v>
      </c>
      <c r="B46" s="40"/>
      <c r="C46" s="34">
        <f t="shared" ref="C46:T46" si="7">(C45-C59)/C59</f>
        <v>0.19877135403517629</v>
      </c>
      <c r="D46" s="34">
        <f t="shared" si="7"/>
        <v>0.17473072320054711</v>
      </c>
      <c r="E46" s="34">
        <f t="shared" si="7"/>
        <v>0.45277507302823761</v>
      </c>
      <c r="F46" s="34">
        <f t="shared" si="7"/>
        <v>0.31176470588235294</v>
      </c>
      <c r="G46" s="35">
        <f t="shared" si="7"/>
        <v>0.22792118299996275</v>
      </c>
      <c r="H46" s="35">
        <f t="shared" si="7"/>
        <v>0.19297948468231957</v>
      </c>
      <c r="I46" s="34">
        <f t="shared" si="7"/>
        <v>-4.6032641722371731E-2</v>
      </c>
      <c r="J46" s="34">
        <f t="shared" si="7"/>
        <v>-2.7949060933302882E-3</v>
      </c>
      <c r="K46" s="34">
        <f t="shared" si="7"/>
        <v>0.1690122987194117</v>
      </c>
      <c r="L46" s="34">
        <f t="shared" si="7"/>
        <v>0.150038236043844</v>
      </c>
      <c r="M46" s="35">
        <f t="shared" si="7"/>
        <v>-1.4602598076459796E-2</v>
      </c>
      <c r="N46" s="35">
        <f t="shared" si="7"/>
        <v>1.1934886326226777E-2</v>
      </c>
      <c r="O46" s="34">
        <f t="shared" si="7"/>
        <v>3.0485186775440102E-2</v>
      </c>
      <c r="P46" s="34">
        <f t="shared" si="7"/>
        <v>-1.733931240657698E-2</v>
      </c>
      <c r="Q46" s="34">
        <f t="shared" si="7"/>
        <v>0.29818594104308388</v>
      </c>
      <c r="R46" s="34">
        <f t="shared" si="7"/>
        <v>8.9920232052211752E-2</v>
      </c>
      <c r="S46" s="35">
        <f t="shared" si="7"/>
        <v>0.10401744004982871</v>
      </c>
      <c r="T46" s="35">
        <f t="shared" si="7"/>
        <v>1.397121083827265E-2</v>
      </c>
    </row>
    <row r="47" spans="1:20" ht="21" customHeight="1" x14ac:dyDescent="0.25">
      <c r="A47" s="26">
        <v>2022</v>
      </c>
      <c r="B47" s="27">
        <v>1</v>
      </c>
      <c r="C47" s="28">
        <v>1278</v>
      </c>
      <c r="D47" s="28">
        <v>2525</v>
      </c>
      <c r="E47" s="28">
        <v>73</v>
      </c>
      <c r="F47" s="28">
        <v>363</v>
      </c>
      <c r="G47" s="29">
        <v>1351</v>
      </c>
      <c r="H47" s="29">
        <v>2888</v>
      </c>
      <c r="I47" s="28">
        <v>49</v>
      </c>
      <c r="J47" s="28">
        <v>71</v>
      </c>
      <c r="K47" s="28">
        <v>11</v>
      </c>
      <c r="L47" s="28">
        <v>13</v>
      </c>
      <c r="M47" s="29">
        <v>60</v>
      </c>
      <c r="N47" s="29">
        <v>84</v>
      </c>
      <c r="O47" s="28">
        <v>36</v>
      </c>
      <c r="P47" s="28">
        <v>68</v>
      </c>
      <c r="Q47" s="28">
        <v>8</v>
      </c>
      <c r="R47" s="28">
        <v>10</v>
      </c>
      <c r="S47" s="29">
        <v>44</v>
      </c>
      <c r="T47" s="29">
        <v>78</v>
      </c>
    </row>
    <row r="48" spans="1:20" ht="21" customHeight="1" x14ac:dyDescent="0.25">
      <c r="A48" s="14">
        <v>2022</v>
      </c>
      <c r="B48" s="24">
        <v>2</v>
      </c>
      <c r="C48" s="16">
        <v>1385</v>
      </c>
      <c r="D48" s="16">
        <v>2557</v>
      </c>
      <c r="E48" s="16">
        <v>76</v>
      </c>
      <c r="F48" s="16">
        <v>183</v>
      </c>
      <c r="G48" s="13">
        <v>1461</v>
      </c>
      <c r="H48" s="13">
        <v>2740</v>
      </c>
      <c r="I48" s="16">
        <v>12</v>
      </c>
      <c r="J48" s="16">
        <v>16</v>
      </c>
      <c r="K48" s="16">
        <v>6</v>
      </c>
      <c r="L48" s="16">
        <v>10</v>
      </c>
      <c r="M48" s="13">
        <v>18</v>
      </c>
      <c r="N48" s="13">
        <v>26</v>
      </c>
      <c r="O48" s="16">
        <v>53</v>
      </c>
      <c r="P48" s="16">
        <v>61</v>
      </c>
      <c r="Q48" s="16">
        <v>10</v>
      </c>
      <c r="R48" s="16">
        <v>14</v>
      </c>
      <c r="S48" s="13">
        <v>63</v>
      </c>
      <c r="T48" s="13">
        <v>75</v>
      </c>
    </row>
    <row r="49" spans="1:20" ht="21" customHeight="1" x14ac:dyDescent="0.25">
      <c r="A49" s="10">
        <v>2022</v>
      </c>
      <c r="B49" s="23">
        <v>3</v>
      </c>
      <c r="C49" s="12">
        <v>1976</v>
      </c>
      <c r="D49" s="12">
        <v>3739</v>
      </c>
      <c r="E49" s="12">
        <v>303</v>
      </c>
      <c r="F49" s="12">
        <v>652</v>
      </c>
      <c r="G49" s="13">
        <v>2279</v>
      </c>
      <c r="H49" s="13">
        <v>4391</v>
      </c>
      <c r="I49" s="12">
        <v>26</v>
      </c>
      <c r="J49" s="12">
        <v>35</v>
      </c>
      <c r="K49" s="12">
        <v>41</v>
      </c>
      <c r="L49" s="12">
        <v>53</v>
      </c>
      <c r="M49" s="13">
        <v>67</v>
      </c>
      <c r="N49" s="13">
        <v>88</v>
      </c>
      <c r="O49" s="12">
        <v>32</v>
      </c>
      <c r="P49" s="12">
        <v>39</v>
      </c>
      <c r="Q49" s="12">
        <v>30</v>
      </c>
      <c r="R49" s="12">
        <v>34</v>
      </c>
      <c r="S49" s="13">
        <v>62</v>
      </c>
      <c r="T49" s="13">
        <v>73</v>
      </c>
    </row>
    <row r="50" spans="1:20" ht="21" customHeight="1" x14ac:dyDescent="0.25">
      <c r="A50" s="14">
        <v>2022</v>
      </c>
      <c r="B50" s="24">
        <v>4</v>
      </c>
      <c r="C50" s="16">
        <v>1812</v>
      </c>
      <c r="D50" s="16">
        <v>3343</v>
      </c>
      <c r="E50" s="16">
        <v>254</v>
      </c>
      <c r="F50" s="16">
        <v>620</v>
      </c>
      <c r="G50" s="13">
        <v>2066</v>
      </c>
      <c r="H50" s="13">
        <v>3963</v>
      </c>
      <c r="I50" s="16">
        <v>2237</v>
      </c>
      <c r="J50" s="16">
        <v>3395</v>
      </c>
      <c r="K50" s="16">
        <v>425</v>
      </c>
      <c r="L50" s="16">
        <v>679</v>
      </c>
      <c r="M50" s="13">
        <v>2662</v>
      </c>
      <c r="N50" s="13">
        <v>4074</v>
      </c>
      <c r="O50" s="16">
        <v>261</v>
      </c>
      <c r="P50" s="16">
        <v>336</v>
      </c>
      <c r="Q50" s="16">
        <v>79</v>
      </c>
      <c r="R50" s="16">
        <v>91</v>
      </c>
      <c r="S50" s="13">
        <v>340</v>
      </c>
      <c r="T50" s="13">
        <v>427</v>
      </c>
    </row>
    <row r="51" spans="1:20" ht="21" customHeight="1" x14ac:dyDescent="0.25">
      <c r="A51" s="10">
        <v>2022</v>
      </c>
      <c r="B51" s="23">
        <v>5</v>
      </c>
      <c r="C51" s="12">
        <v>2369</v>
      </c>
      <c r="D51" s="12">
        <v>4081</v>
      </c>
      <c r="E51" s="12">
        <v>385</v>
      </c>
      <c r="F51" s="12">
        <v>858</v>
      </c>
      <c r="G51" s="13">
        <v>2754</v>
      </c>
      <c r="H51" s="13">
        <v>4939</v>
      </c>
      <c r="I51" s="12">
        <v>3223</v>
      </c>
      <c r="J51" s="12">
        <v>5748</v>
      </c>
      <c r="K51" s="12">
        <v>1021</v>
      </c>
      <c r="L51" s="12">
        <v>1676</v>
      </c>
      <c r="M51" s="13">
        <v>4244</v>
      </c>
      <c r="N51" s="13">
        <v>7424</v>
      </c>
      <c r="O51" s="12">
        <v>178</v>
      </c>
      <c r="P51" s="12">
        <v>257</v>
      </c>
      <c r="Q51" s="12">
        <v>135</v>
      </c>
      <c r="R51" s="12">
        <v>225</v>
      </c>
      <c r="S51" s="13">
        <v>313</v>
      </c>
      <c r="T51" s="13">
        <v>482</v>
      </c>
    </row>
    <row r="52" spans="1:20" ht="21" customHeight="1" x14ac:dyDescent="0.25">
      <c r="A52" s="14">
        <v>2022</v>
      </c>
      <c r="B52" s="24">
        <v>6</v>
      </c>
      <c r="C52" s="16">
        <v>2003</v>
      </c>
      <c r="D52" s="16">
        <v>3132</v>
      </c>
      <c r="E52" s="16">
        <v>322</v>
      </c>
      <c r="F52" s="16">
        <v>678</v>
      </c>
      <c r="G52" s="13">
        <v>2325</v>
      </c>
      <c r="H52" s="13">
        <v>3810</v>
      </c>
      <c r="I52" s="16">
        <v>9311</v>
      </c>
      <c r="J52" s="16">
        <v>31126</v>
      </c>
      <c r="K52" s="16">
        <v>1253</v>
      </c>
      <c r="L52" s="16">
        <v>2927</v>
      </c>
      <c r="M52" s="13">
        <v>10564</v>
      </c>
      <c r="N52" s="13">
        <v>34053</v>
      </c>
      <c r="O52" s="16">
        <v>314</v>
      </c>
      <c r="P52" s="16">
        <v>424</v>
      </c>
      <c r="Q52" s="16">
        <v>129</v>
      </c>
      <c r="R52" s="16">
        <v>153</v>
      </c>
      <c r="S52" s="13">
        <v>443</v>
      </c>
      <c r="T52" s="13">
        <v>577</v>
      </c>
    </row>
    <row r="53" spans="1:20" ht="21" customHeight="1" x14ac:dyDescent="0.25">
      <c r="A53" s="10">
        <v>2022</v>
      </c>
      <c r="B53" s="23">
        <v>7</v>
      </c>
      <c r="C53" s="12">
        <v>1915</v>
      </c>
      <c r="D53" s="12">
        <v>3175</v>
      </c>
      <c r="E53" s="12">
        <v>274</v>
      </c>
      <c r="F53" s="12">
        <v>688</v>
      </c>
      <c r="G53" s="13">
        <v>2189</v>
      </c>
      <c r="H53" s="13">
        <v>3863</v>
      </c>
      <c r="I53" s="12">
        <v>11180</v>
      </c>
      <c r="J53" s="12">
        <v>49956</v>
      </c>
      <c r="K53" s="12">
        <v>1376</v>
      </c>
      <c r="L53" s="12">
        <v>4197</v>
      </c>
      <c r="M53" s="13">
        <v>12556</v>
      </c>
      <c r="N53" s="13">
        <v>54153</v>
      </c>
      <c r="O53" s="12">
        <v>258</v>
      </c>
      <c r="P53" s="12">
        <v>421</v>
      </c>
      <c r="Q53" s="12">
        <v>89</v>
      </c>
      <c r="R53" s="12">
        <v>132</v>
      </c>
      <c r="S53" s="13">
        <v>347</v>
      </c>
      <c r="T53" s="13">
        <v>553</v>
      </c>
    </row>
    <row r="54" spans="1:20" ht="21" customHeight="1" x14ac:dyDescent="0.25">
      <c r="A54" s="14">
        <v>2022</v>
      </c>
      <c r="B54" s="24">
        <v>8</v>
      </c>
      <c r="C54" s="16">
        <v>1796</v>
      </c>
      <c r="D54" s="16">
        <v>3431</v>
      </c>
      <c r="E54" s="16">
        <v>317</v>
      </c>
      <c r="F54" s="16">
        <v>524</v>
      </c>
      <c r="G54" s="13">
        <v>2113</v>
      </c>
      <c r="H54" s="13">
        <v>3955</v>
      </c>
      <c r="I54" s="16">
        <v>11609</v>
      </c>
      <c r="J54" s="16">
        <v>67002</v>
      </c>
      <c r="K54" s="16">
        <v>930</v>
      </c>
      <c r="L54" s="16">
        <v>3188</v>
      </c>
      <c r="M54" s="13">
        <v>12539</v>
      </c>
      <c r="N54" s="13">
        <v>70190</v>
      </c>
      <c r="O54" s="16">
        <v>540</v>
      </c>
      <c r="P54" s="16">
        <v>799</v>
      </c>
      <c r="Q54" s="16">
        <v>103</v>
      </c>
      <c r="R54" s="16">
        <v>133</v>
      </c>
      <c r="S54" s="13">
        <v>643</v>
      </c>
      <c r="T54" s="13">
        <v>932</v>
      </c>
    </row>
    <row r="55" spans="1:20" ht="21" customHeight="1" x14ac:dyDescent="0.25">
      <c r="A55" s="10">
        <v>2022</v>
      </c>
      <c r="B55" s="23">
        <v>9</v>
      </c>
      <c r="C55" s="12">
        <v>2397</v>
      </c>
      <c r="D55" s="12">
        <v>3973</v>
      </c>
      <c r="E55" s="12">
        <v>394</v>
      </c>
      <c r="F55" s="12">
        <v>603</v>
      </c>
      <c r="G55" s="13">
        <v>2791</v>
      </c>
      <c r="H55" s="13">
        <v>4576</v>
      </c>
      <c r="I55" s="12">
        <v>6325</v>
      </c>
      <c r="J55" s="12">
        <v>23700</v>
      </c>
      <c r="K55" s="12">
        <v>1938</v>
      </c>
      <c r="L55" s="12">
        <v>5166</v>
      </c>
      <c r="M55" s="13">
        <v>8263</v>
      </c>
      <c r="N55" s="13">
        <v>28866</v>
      </c>
      <c r="O55" s="12">
        <v>252</v>
      </c>
      <c r="P55" s="12">
        <v>360</v>
      </c>
      <c r="Q55" s="12">
        <v>201</v>
      </c>
      <c r="R55" s="12">
        <v>457</v>
      </c>
      <c r="S55" s="13">
        <v>453</v>
      </c>
      <c r="T55" s="13">
        <v>817</v>
      </c>
    </row>
    <row r="56" spans="1:20" ht="21" customHeight="1" x14ac:dyDescent="0.25">
      <c r="A56" s="14">
        <v>2022</v>
      </c>
      <c r="B56" s="24">
        <v>10</v>
      </c>
      <c r="C56" s="16">
        <v>2390</v>
      </c>
      <c r="D56" s="16">
        <v>3586</v>
      </c>
      <c r="E56" s="16">
        <v>340</v>
      </c>
      <c r="F56" s="16">
        <v>431</v>
      </c>
      <c r="G56" s="13">
        <v>2730</v>
      </c>
      <c r="H56" s="13">
        <v>4017</v>
      </c>
      <c r="I56" s="16">
        <v>1995</v>
      </c>
      <c r="J56" s="16">
        <v>2726</v>
      </c>
      <c r="K56" s="16">
        <v>809</v>
      </c>
      <c r="L56" s="16">
        <v>1598</v>
      </c>
      <c r="M56" s="13">
        <v>2804</v>
      </c>
      <c r="N56" s="13">
        <v>4324</v>
      </c>
      <c r="O56" s="16">
        <v>279</v>
      </c>
      <c r="P56" s="16">
        <v>417</v>
      </c>
      <c r="Q56" s="16">
        <v>78</v>
      </c>
      <c r="R56" s="16">
        <v>102</v>
      </c>
      <c r="S56" s="13">
        <v>357</v>
      </c>
      <c r="T56" s="13">
        <v>519</v>
      </c>
    </row>
    <row r="57" spans="1:20" ht="21" customHeight="1" x14ac:dyDescent="0.25">
      <c r="A57" s="10">
        <v>2022</v>
      </c>
      <c r="B57" s="23">
        <v>11</v>
      </c>
      <c r="C57" s="12">
        <v>2523</v>
      </c>
      <c r="D57" s="12">
        <v>4034</v>
      </c>
      <c r="E57" s="12">
        <v>239</v>
      </c>
      <c r="F57" s="12">
        <v>435</v>
      </c>
      <c r="G57" s="13">
        <v>2762</v>
      </c>
      <c r="H57" s="13">
        <v>4469</v>
      </c>
      <c r="I57" s="12">
        <v>27</v>
      </c>
      <c r="J57" s="12">
        <v>27</v>
      </c>
      <c r="K57" s="12">
        <v>65</v>
      </c>
      <c r="L57" s="12">
        <v>88</v>
      </c>
      <c r="M57" s="13">
        <v>92</v>
      </c>
      <c r="N57" s="13">
        <v>115</v>
      </c>
      <c r="O57" s="12">
        <v>61</v>
      </c>
      <c r="P57" s="12">
        <v>84</v>
      </c>
      <c r="Q57" s="12">
        <v>11</v>
      </c>
      <c r="R57" s="12">
        <v>17</v>
      </c>
      <c r="S57" s="13">
        <v>72</v>
      </c>
      <c r="T57" s="13">
        <v>101</v>
      </c>
    </row>
    <row r="58" spans="1:20" ht="21" customHeight="1" thickBot="1" x14ac:dyDescent="0.3">
      <c r="A58" s="17">
        <v>2022</v>
      </c>
      <c r="B58" s="25">
        <v>12</v>
      </c>
      <c r="C58" s="19">
        <v>1922</v>
      </c>
      <c r="D58" s="19">
        <v>3367</v>
      </c>
      <c r="E58" s="19">
        <v>104</v>
      </c>
      <c r="F58" s="19">
        <v>255</v>
      </c>
      <c r="G58" s="20">
        <v>2026</v>
      </c>
      <c r="H58" s="20">
        <v>3622</v>
      </c>
      <c r="I58" s="19">
        <v>82</v>
      </c>
      <c r="J58" s="19">
        <v>104</v>
      </c>
      <c r="K58" s="19">
        <v>12</v>
      </c>
      <c r="L58" s="19">
        <v>20</v>
      </c>
      <c r="M58" s="20">
        <v>94</v>
      </c>
      <c r="N58" s="20">
        <v>124</v>
      </c>
      <c r="O58" s="19">
        <v>65</v>
      </c>
      <c r="P58" s="19">
        <v>79</v>
      </c>
      <c r="Q58" s="19">
        <v>9</v>
      </c>
      <c r="R58" s="19">
        <v>11</v>
      </c>
      <c r="S58" s="20">
        <v>74</v>
      </c>
      <c r="T58" s="20">
        <v>90</v>
      </c>
    </row>
    <row r="59" spans="1:20" ht="21" customHeight="1" x14ac:dyDescent="0.25">
      <c r="A59" s="39" t="s">
        <v>6</v>
      </c>
      <c r="B59" s="39"/>
      <c r="C59" s="21">
        <f>SUM(C47:C58)</f>
        <v>23766</v>
      </c>
      <c r="D59" s="21">
        <f t="shared" ref="D59:T59" si="8">SUM(D47:D58)</f>
        <v>40943</v>
      </c>
      <c r="E59" s="21">
        <f t="shared" si="8"/>
        <v>3081</v>
      </c>
      <c r="F59" s="21">
        <f t="shared" si="8"/>
        <v>6290</v>
      </c>
      <c r="G59" s="22">
        <f t="shared" si="8"/>
        <v>26847</v>
      </c>
      <c r="H59" s="22">
        <f t="shared" si="8"/>
        <v>47233</v>
      </c>
      <c r="I59" s="21">
        <f t="shared" si="8"/>
        <v>46076</v>
      </c>
      <c r="J59" s="21">
        <f t="shared" si="8"/>
        <v>183906</v>
      </c>
      <c r="K59" s="21">
        <f t="shared" si="8"/>
        <v>7887</v>
      </c>
      <c r="L59" s="21">
        <f t="shared" si="8"/>
        <v>19615</v>
      </c>
      <c r="M59" s="22">
        <f t="shared" si="8"/>
        <v>53963</v>
      </c>
      <c r="N59" s="22">
        <f t="shared" si="8"/>
        <v>203521</v>
      </c>
      <c r="O59" s="21">
        <f t="shared" si="8"/>
        <v>2329</v>
      </c>
      <c r="P59" s="21">
        <f t="shared" si="8"/>
        <v>3345</v>
      </c>
      <c r="Q59" s="21">
        <f t="shared" si="8"/>
        <v>882</v>
      </c>
      <c r="R59" s="21">
        <f t="shared" si="8"/>
        <v>1379</v>
      </c>
      <c r="S59" s="22">
        <f t="shared" si="8"/>
        <v>3211</v>
      </c>
      <c r="T59" s="22">
        <f t="shared" si="8"/>
        <v>4724</v>
      </c>
    </row>
    <row r="60" spans="1:20" ht="21" customHeight="1" thickBot="1" x14ac:dyDescent="0.3">
      <c r="A60" s="51" t="s">
        <v>13</v>
      </c>
      <c r="B60" s="51"/>
      <c r="C60" s="2">
        <f t="shared" ref="C60:T60" si="9">(C59-C73)/C73</f>
        <v>0.18806238752249549</v>
      </c>
      <c r="D60" s="2">
        <f t="shared" si="9"/>
        <v>-4.8058591025342941E-2</v>
      </c>
      <c r="E60" s="2">
        <f t="shared" si="9"/>
        <v>1.045816733067729</v>
      </c>
      <c r="F60" s="2">
        <f t="shared" si="9"/>
        <v>0.28735161686451083</v>
      </c>
      <c r="G60" s="6">
        <f t="shared" si="9"/>
        <v>0.24811715481171548</v>
      </c>
      <c r="H60" s="6">
        <f t="shared" si="9"/>
        <v>-1.3842492066143311E-2</v>
      </c>
      <c r="I60" s="2">
        <f t="shared" si="9"/>
        <v>1.9651234841108259E-2</v>
      </c>
      <c r="J60" s="2">
        <f t="shared" si="9"/>
        <v>-9.2158459829692702E-2</v>
      </c>
      <c r="K60" s="2">
        <f t="shared" si="9"/>
        <v>1.0865079365079364</v>
      </c>
      <c r="L60" s="2">
        <f t="shared" si="9"/>
        <v>0.95504834047642784</v>
      </c>
      <c r="M60" s="6">
        <f t="shared" si="9"/>
        <v>0.1020053912759353</v>
      </c>
      <c r="N60" s="6">
        <f t="shared" si="9"/>
        <v>-4.2740630644190244E-2</v>
      </c>
      <c r="O60" s="2">
        <f t="shared" si="9"/>
        <v>-0.24333983105912929</v>
      </c>
      <c r="P60" s="2">
        <f t="shared" si="9"/>
        <v>-0.24713031735313978</v>
      </c>
      <c r="Q60" s="2">
        <f t="shared" si="9"/>
        <v>0.47245409015025042</v>
      </c>
      <c r="R60" s="2">
        <f t="shared" si="9"/>
        <v>0.78858625162127105</v>
      </c>
      <c r="S60" s="6">
        <f t="shared" si="9"/>
        <v>-0.12673375033995105</v>
      </c>
      <c r="T60" s="6">
        <f t="shared" si="9"/>
        <v>-9.3977752205600312E-2</v>
      </c>
    </row>
    <row r="61" spans="1:20" ht="21" customHeight="1" thickTop="1" x14ac:dyDescent="0.25">
      <c r="A61" s="26">
        <v>2021</v>
      </c>
      <c r="B61" s="27">
        <v>1</v>
      </c>
      <c r="C61" s="28">
        <v>984</v>
      </c>
      <c r="D61" s="28">
        <v>3645</v>
      </c>
      <c r="E61" s="28">
        <v>30</v>
      </c>
      <c r="F61" s="28">
        <v>141</v>
      </c>
      <c r="G61" s="29">
        <v>1014</v>
      </c>
      <c r="H61" s="29">
        <v>3786</v>
      </c>
      <c r="I61" s="28">
        <v>18</v>
      </c>
      <c r="J61" s="28">
        <v>48</v>
      </c>
      <c r="K61" s="28">
        <v>0</v>
      </c>
      <c r="L61" s="28">
        <v>0</v>
      </c>
      <c r="M61" s="29">
        <v>18</v>
      </c>
      <c r="N61" s="29">
        <v>48</v>
      </c>
      <c r="O61" s="28">
        <v>7</v>
      </c>
      <c r="P61" s="28">
        <v>18</v>
      </c>
      <c r="Q61" s="28">
        <v>0</v>
      </c>
      <c r="R61" s="28">
        <v>0</v>
      </c>
      <c r="S61" s="29">
        <v>7</v>
      </c>
      <c r="T61" s="29">
        <v>18</v>
      </c>
    </row>
    <row r="62" spans="1:20" ht="21" customHeight="1" x14ac:dyDescent="0.25">
      <c r="A62" s="14">
        <v>2021</v>
      </c>
      <c r="B62" s="24">
        <v>2</v>
      </c>
      <c r="C62" s="16">
        <v>1278</v>
      </c>
      <c r="D62" s="16">
        <v>3598</v>
      </c>
      <c r="E62" s="16">
        <v>18</v>
      </c>
      <c r="F62" s="16">
        <v>36</v>
      </c>
      <c r="G62" s="13">
        <v>1296</v>
      </c>
      <c r="H62" s="13">
        <v>3634</v>
      </c>
      <c r="I62" s="16">
        <v>18</v>
      </c>
      <c r="J62" s="16">
        <v>22</v>
      </c>
      <c r="K62" s="16">
        <v>0</v>
      </c>
      <c r="L62" s="16">
        <v>0</v>
      </c>
      <c r="M62" s="13">
        <v>18</v>
      </c>
      <c r="N62" s="13">
        <v>22</v>
      </c>
      <c r="O62" s="16">
        <v>10</v>
      </c>
      <c r="P62" s="16">
        <v>20</v>
      </c>
      <c r="Q62" s="16">
        <v>3</v>
      </c>
      <c r="R62" s="16">
        <v>7</v>
      </c>
      <c r="S62" s="13">
        <v>13</v>
      </c>
      <c r="T62" s="13">
        <v>27</v>
      </c>
    </row>
    <row r="63" spans="1:20" ht="21" customHeight="1" x14ac:dyDescent="0.25">
      <c r="A63" s="10">
        <v>2021</v>
      </c>
      <c r="B63" s="23">
        <v>3</v>
      </c>
      <c r="C63" s="12">
        <v>1061</v>
      </c>
      <c r="D63" s="12">
        <v>3231</v>
      </c>
      <c r="E63" s="12">
        <v>31</v>
      </c>
      <c r="F63" s="12">
        <v>48</v>
      </c>
      <c r="G63" s="13">
        <v>1092</v>
      </c>
      <c r="H63" s="13">
        <v>3279</v>
      </c>
      <c r="I63" s="12">
        <v>13</v>
      </c>
      <c r="J63" s="12">
        <v>25</v>
      </c>
      <c r="K63" s="12">
        <v>2</v>
      </c>
      <c r="L63" s="12">
        <v>2</v>
      </c>
      <c r="M63" s="13">
        <v>15</v>
      </c>
      <c r="N63" s="13">
        <v>27</v>
      </c>
      <c r="O63" s="12">
        <v>5</v>
      </c>
      <c r="P63" s="12">
        <v>16</v>
      </c>
      <c r="Q63" s="12">
        <v>0</v>
      </c>
      <c r="R63" s="12">
        <v>0</v>
      </c>
      <c r="S63" s="13">
        <v>5</v>
      </c>
      <c r="T63" s="13">
        <v>16</v>
      </c>
    </row>
    <row r="64" spans="1:20" ht="21" customHeight="1" x14ac:dyDescent="0.25">
      <c r="A64" s="14">
        <v>2021</v>
      </c>
      <c r="B64" s="24">
        <v>4</v>
      </c>
      <c r="C64" s="16">
        <v>1111</v>
      </c>
      <c r="D64" s="16">
        <v>2212</v>
      </c>
      <c r="E64" s="16">
        <v>41</v>
      </c>
      <c r="F64" s="16">
        <v>235</v>
      </c>
      <c r="G64" s="13">
        <v>1152</v>
      </c>
      <c r="H64" s="13">
        <v>2447</v>
      </c>
      <c r="I64" s="16">
        <v>29</v>
      </c>
      <c r="J64" s="16">
        <v>36</v>
      </c>
      <c r="K64" s="16">
        <v>3</v>
      </c>
      <c r="L64" s="16">
        <v>5</v>
      </c>
      <c r="M64" s="13">
        <v>32</v>
      </c>
      <c r="N64" s="13">
        <v>41</v>
      </c>
      <c r="O64" s="16">
        <v>4</v>
      </c>
      <c r="P64" s="16">
        <v>15</v>
      </c>
      <c r="Q64" s="16">
        <v>0</v>
      </c>
      <c r="R64" s="16">
        <v>0</v>
      </c>
      <c r="S64" s="13">
        <v>4</v>
      </c>
      <c r="T64" s="13">
        <v>15</v>
      </c>
    </row>
    <row r="65" spans="1:20" ht="21" customHeight="1" x14ac:dyDescent="0.25">
      <c r="A65" s="10">
        <v>2021</v>
      </c>
      <c r="B65" s="23">
        <v>5</v>
      </c>
      <c r="C65" s="12">
        <v>1133</v>
      </c>
      <c r="D65" s="12">
        <v>2369</v>
      </c>
      <c r="E65" s="12">
        <v>41</v>
      </c>
      <c r="F65" s="12">
        <v>241</v>
      </c>
      <c r="G65" s="13">
        <v>1174</v>
      </c>
      <c r="H65" s="13">
        <v>2610</v>
      </c>
      <c r="I65" s="12">
        <v>1302</v>
      </c>
      <c r="J65" s="12">
        <v>2404</v>
      </c>
      <c r="K65" s="12">
        <v>73</v>
      </c>
      <c r="L65" s="12">
        <v>156</v>
      </c>
      <c r="M65" s="13">
        <v>1375</v>
      </c>
      <c r="N65" s="13">
        <v>2560</v>
      </c>
      <c r="O65" s="12">
        <v>75</v>
      </c>
      <c r="P65" s="12">
        <v>97</v>
      </c>
      <c r="Q65" s="12">
        <v>4</v>
      </c>
      <c r="R65" s="12">
        <v>10</v>
      </c>
      <c r="S65" s="13">
        <v>79</v>
      </c>
      <c r="T65" s="13">
        <v>107</v>
      </c>
    </row>
    <row r="66" spans="1:20" ht="21" customHeight="1" x14ac:dyDescent="0.25">
      <c r="A66" s="14">
        <v>2021</v>
      </c>
      <c r="B66" s="24">
        <v>6</v>
      </c>
      <c r="C66" s="16">
        <v>1511</v>
      </c>
      <c r="D66" s="16">
        <v>2649</v>
      </c>
      <c r="E66" s="16">
        <v>77</v>
      </c>
      <c r="F66" s="16">
        <v>356</v>
      </c>
      <c r="G66" s="13">
        <v>1588</v>
      </c>
      <c r="H66" s="13">
        <v>3005</v>
      </c>
      <c r="I66" s="16">
        <v>8245</v>
      </c>
      <c r="J66" s="16">
        <v>31700</v>
      </c>
      <c r="K66" s="16">
        <v>357</v>
      </c>
      <c r="L66" s="16">
        <v>812</v>
      </c>
      <c r="M66" s="13">
        <v>8602</v>
      </c>
      <c r="N66" s="13">
        <v>32512</v>
      </c>
      <c r="O66" s="16">
        <v>170</v>
      </c>
      <c r="P66" s="16">
        <v>217</v>
      </c>
      <c r="Q66" s="16">
        <v>33</v>
      </c>
      <c r="R66" s="16">
        <v>36</v>
      </c>
      <c r="S66" s="13">
        <v>203</v>
      </c>
      <c r="T66" s="13">
        <v>253</v>
      </c>
    </row>
    <row r="67" spans="1:20" ht="21" customHeight="1" x14ac:dyDescent="0.25">
      <c r="A67" s="10">
        <v>2021</v>
      </c>
      <c r="B67" s="23">
        <v>7</v>
      </c>
      <c r="C67" s="12">
        <v>1741</v>
      </c>
      <c r="D67" s="12">
        <v>3510</v>
      </c>
      <c r="E67" s="12">
        <v>155</v>
      </c>
      <c r="F67" s="12">
        <v>738</v>
      </c>
      <c r="G67" s="13">
        <v>1896</v>
      </c>
      <c r="H67" s="13">
        <v>4248</v>
      </c>
      <c r="I67" s="12">
        <v>12897</v>
      </c>
      <c r="J67" s="12">
        <v>58535</v>
      </c>
      <c r="K67" s="12">
        <v>892</v>
      </c>
      <c r="L67" s="12">
        <v>2901</v>
      </c>
      <c r="M67" s="13">
        <v>13789</v>
      </c>
      <c r="N67" s="13">
        <v>61436</v>
      </c>
      <c r="O67" s="12">
        <v>416</v>
      </c>
      <c r="P67" s="12">
        <v>601</v>
      </c>
      <c r="Q67" s="12">
        <v>78</v>
      </c>
      <c r="R67" s="12">
        <v>96</v>
      </c>
      <c r="S67" s="13">
        <v>494</v>
      </c>
      <c r="T67" s="13">
        <v>697</v>
      </c>
    </row>
    <row r="68" spans="1:20" ht="21" customHeight="1" x14ac:dyDescent="0.25">
      <c r="A68" s="14">
        <v>2021</v>
      </c>
      <c r="B68" s="24">
        <v>8</v>
      </c>
      <c r="C68" s="16">
        <v>2727</v>
      </c>
      <c r="D68" s="16">
        <v>5166</v>
      </c>
      <c r="E68" s="16">
        <v>329</v>
      </c>
      <c r="F68" s="16">
        <v>1001</v>
      </c>
      <c r="G68" s="13">
        <v>3056</v>
      </c>
      <c r="H68" s="13">
        <v>6167</v>
      </c>
      <c r="I68" s="16">
        <v>14004</v>
      </c>
      <c r="J68" s="16">
        <v>79109</v>
      </c>
      <c r="K68" s="16">
        <v>755</v>
      </c>
      <c r="L68" s="16">
        <v>2255</v>
      </c>
      <c r="M68" s="13">
        <v>14759</v>
      </c>
      <c r="N68" s="13">
        <v>81364</v>
      </c>
      <c r="O68" s="16">
        <v>1087</v>
      </c>
      <c r="P68" s="16">
        <v>1698</v>
      </c>
      <c r="Q68" s="16">
        <v>93</v>
      </c>
      <c r="R68" s="16">
        <v>117</v>
      </c>
      <c r="S68" s="13">
        <v>1180</v>
      </c>
      <c r="T68" s="13">
        <v>1815</v>
      </c>
    </row>
    <row r="69" spans="1:20" ht="21" customHeight="1" x14ac:dyDescent="0.25">
      <c r="A69" s="10">
        <v>2021</v>
      </c>
      <c r="B69" s="23">
        <v>9</v>
      </c>
      <c r="C69" s="12">
        <v>2312</v>
      </c>
      <c r="D69" s="12">
        <v>4304</v>
      </c>
      <c r="E69" s="12">
        <v>191</v>
      </c>
      <c r="F69" s="12">
        <v>550</v>
      </c>
      <c r="G69" s="13">
        <v>2503</v>
      </c>
      <c r="H69" s="13">
        <v>4854</v>
      </c>
      <c r="I69" s="12">
        <v>7064</v>
      </c>
      <c r="J69" s="12">
        <v>27918</v>
      </c>
      <c r="K69" s="12">
        <v>1174</v>
      </c>
      <c r="L69" s="12">
        <v>3010</v>
      </c>
      <c r="M69" s="13">
        <v>8238</v>
      </c>
      <c r="N69" s="13">
        <v>30928</v>
      </c>
      <c r="O69" s="12">
        <v>548</v>
      </c>
      <c r="P69" s="12">
        <v>737</v>
      </c>
      <c r="Q69" s="12">
        <v>206</v>
      </c>
      <c r="R69" s="12">
        <v>270</v>
      </c>
      <c r="S69" s="13">
        <v>754</v>
      </c>
      <c r="T69" s="13">
        <v>1007</v>
      </c>
    </row>
    <row r="70" spans="1:20" ht="21" customHeight="1" x14ac:dyDescent="0.25">
      <c r="A70" s="14">
        <v>2021</v>
      </c>
      <c r="B70" s="24">
        <v>10</v>
      </c>
      <c r="C70" s="16">
        <v>2481</v>
      </c>
      <c r="D70" s="16">
        <v>4679</v>
      </c>
      <c r="E70" s="16">
        <v>306</v>
      </c>
      <c r="F70" s="16">
        <v>650</v>
      </c>
      <c r="G70" s="13">
        <v>2787</v>
      </c>
      <c r="H70" s="13">
        <v>5329</v>
      </c>
      <c r="I70" s="16">
        <v>1504</v>
      </c>
      <c r="J70" s="16">
        <v>2619</v>
      </c>
      <c r="K70" s="16">
        <v>467</v>
      </c>
      <c r="L70" s="16">
        <v>805</v>
      </c>
      <c r="M70" s="13">
        <v>1971</v>
      </c>
      <c r="N70" s="13">
        <v>3424</v>
      </c>
      <c r="O70" s="16">
        <v>453</v>
      </c>
      <c r="P70" s="16">
        <v>596</v>
      </c>
      <c r="Q70" s="16">
        <v>137</v>
      </c>
      <c r="R70" s="16">
        <v>181</v>
      </c>
      <c r="S70" s="13">
        <v>590</v>
      </c>
      <c r="T70" s="13">
        <v>777</v>
      </c>
    </row>
    <row r="71" spans="1:20" ht="21" customHeight="1" x14ac:dyDescent="0.25">
      <c r="A71" s="10">
        <v>2021</v>
      </c>
      <c r="B71" s="23">
        <v>11</v>
      </c>
      <c r="C71" s="12">
        <v>2080</v>
      </c>
      <c r="D71" s="12">
        <v>4406</v>
      </c>
      <c r="E71" s="12">
        <v>203</v>
      </c>
      <c r="F71" s="12">
        <v>549</v>
      </c>
      <c r="G71" s="13">
        <v>2283</v>
      </c>
      <c r="H71" s="13">
        <v>4955</v>
      </c>
      <c r="I71" s="12">
        <v>77</v>
      </c>
      <c r="J71" s="12">
        <v>137</v>
      </c>
      <c r="K71" s="12">
        <v>45</v>
      </c>
      <c r="L71" s="12">
        <v>69</v>
      </c>
      <c r="M71" s="13">
        <v>122</v>
      </c>
      <c r="N71" s="13">
        <v>206</v>
      </c>
      <c r="O71" s="12">
        <v>195</v>
      </c>
      <c r="P71" s="12">
        <v>285</v>
      </c>
      <c r="Q71" s="12">
        <v>33</v>
      </c>
      <c r="R71" s="12">
        <v>42</v>
      </c>
      <c r="S71" s="13">
        <v>228</v>
      </c>
      <c r="T71" s="13">
        <v>327</v>
      </c>
    </row>
    <row r="72" spans="1:20" ht="21" customHeight="1" thickBot="1" x14ac:dyDescent="0.3">
      <c r="A72" s="17">
        <v>2021</v>
      </c>
      <c r="B72" s="25">
        <v>12</v>
      </c>
      <c r="C72" s="19">
        <v>1585</v>
      </c>
      <c r="D72" s="19">
        <v>3241</v>
      </c>
      <c r="E72" s="19">
        <v>84</v>
      </c>
      <c r="F72" s="19">
        <v>341</v>
      </c>
      <c r="G72" s="20">
        <v>1669</v>
      </c>
      <c r="H72" s="20">
        <v>3582</v>
      </c>
      <c r="I72" s="19">
        <v>17</v>
      </c>
      <c r="J72" s="19">
        <v>22</v>
      </c>
      <c r="K72" s="19">
        <v>12</v>
      </c>
      <c r="L72" s="19">
        <v>18</v>
      </c>
      <c r="M72" s="20">
        <v>29</v>
      </c>
      <c r="N72" s="20">
        <v>40</v>
      </c>
      <c r="O72" s="19">
        <v>108</v>
      </c>
      <c r="P72" s="19">
        <v>143</v>
      </c>
      <c r="Q72" s="19">
        <v>12</v>
      </c>
      <c r="R72" s="19">
        <v>12</v>
      </c>
      <c r="S72" s="20">
        <v>120</v>
      </c>
      <c r="T72" s="20">
        <v>155</v>
      </c>
    </row>
    <row r="73" spans="1:20" ht="21" customHeight="1" x14ac:dyDescent="0.25">
      <c r="A73" s="39" t="s">
        <v>5</v>
      </c>
      <c r="B73" s="39"/>
      <c r="C73" s="21">
        <f>SUM(C61:C72)</f>
        <v>20004</v>
      </c>
      <c r="D73" s="21">
        <f t="shared" ref="D73:T73" si="10">SUM(D61:D72)</f>
        <v>43010</v>
      </c>
      <c r="E73" s="21">
        <f t="shared" si="10"/>
        <v>1506</v>
      </c>
      <c r="F73" s="21">
        <f t="shared" si="10"/>
        <v>4886</v>
      </c>
      <c r="G73" s="22">
        <f t="shared" si="10"/>
        <v>21510</v>
      </c>
      <c r="H73" s="22">
        <f t="shared" si="10"/>
        <v>47896</v>
      </c>
      <c r="I73" s="21">
        <f t="shared" si="10"/>
        <v>45188</v>
      </c>
      <c r="J73" s="21">
        <f t="shared" si="10"/>
        <v>202575</v>
      </c>
      <c r="K73" s="21">
        <f t="shared" si="10"/>
        <v>3780</v>
      </c>
      <c r="L73" s="21">
        <f t="shared" si="10"/>
        <v>10033</v>
      </c>
      <c r="M73" s="22">
        <f t="shared" si="10"/>
        <v>48968</v>
      </c>
      <c r="N73" s="22">
        <f t="shared" si="10"/>
        <v>212608</v>
      </c>
      <c r="O73" s="21">
        <f t="shared" si="10"/>
        <v>3078</v>
      </c>
      <c r="P73" s="21">
        <f t="shared" si="10"/>
        <v>4443</v>
      </c>
      <c r="Q73" s="21">
        <f t="shared" si="10"/>
        <v>599</v>
      </c>
      <c r="R73" s="21">
        <f t="shared" si="10"/>
        <v>771</v>
      </c>
      <c r="S73" s="22">
        <f t="shared" si="10"/>
        <v>3677</v>
      </c>
      <c r="T73" s="22">
        <f t="shared" si="10"/>
        <v>5214</v>
      </c>
    </row>
    <row r="74" spans="1:20" ht="21" customHeight="1" thickBot="1" x14ac:dyDescent="0.3">
      <c r="A74" s="51" t="s">
        <v>14</v>
      </c>
      <c r="B74" s="51"/>
      <c r="C74" s="2">
        <f t="shared" ref="C74:T74" si="11">(C73-C87)/C87</f>
        <v>0.26184318425534597</v>
      </c>
      <c r="D74" s="2">
        <f t="shared" si="11"/>
        <v>6.0456630011341779E-2</v>
      </c>
      <c r="E74" s="2">
        <f t="shared" si="11"/>
        <v>0.55417956656346745</v>
      </c>
      <c r="F74" s="2">
        <f t="shared" si="11"/>
        <v>1.7235228539576366</v>
      </c>
      <c r="G74" s="6">
        <f t="shared" si="11"/>
        <v>0.2786826774462014</v>
      </c>
      <c r="H74" s="6">
        <f t="shared" si="11"/>
        <v>0.13090290895353229</v>
      </c>
      <c r="I74" s="2">
        <f t="shared" si="11"/>
        <v>0.24901185770750989</v>
      </c>
      <c r="J74" s="2">
        <f t="shared" si="11"/>
        <v>0.34247201733632876</v>
      </c>
      <c r="K74" s="2">
        <f t="shared" si="11"/>
        <v>1.098833981121599</v>
      </c>
      <c r="L74" s="2">
        <f t="shared" si="11"/>
        <v>1.3540591271703426</v>
      </c>
      <c r="M74" s="6">
        <f t="shared" si="11"/>
        <v>0.28931016324381253</v>
      </c>
      <c r="N74" s="6">
        <f t="shared" si="11"/>
        <v>0.37025889571342946</v>
      </c>
      <c r="O74" s="2">
        <f t="shared" si="11"/>
        <v>3.259452411994785E-3</v>
      </c>
      <c r="P74" s="2">
        <f t="shared" si="11"/>
        <v>-0.12072036414011478</v>
      </c>
      <c r="Q74" s="2">
        <f t="shared" si="11"/>
        <v>1.2022058823529411</v>
      </c>
      <c r="R74" s="2">
        <f t="shared" si="11"/>
        <v>1.1416666666666666</v>
      </c>
      <c r="S74" s="6">
        <f t="shared" si="11"/>
        <v>0.10089820359281437</v>
      </c>
      <c r="T74" s="6">
        <f t="shared" si="11"/>
        <v>-3.6763347496767039E-2</v>
      </c>
    </row>
    <row r="75" spans="1:20" ht="21" customHeight="1" thickTop="1" x14ac:dyDescent="0.25">
      <c r="A75" s="26">
        <v>2020</v>
      </c>
      <c r="B75" s="27">
        <v>1</v>
      </c>
      <c r="C75" s="28">
        <v>2352</v>
      </c>
      <c r="D75" s="28">
        <v>5271</v>
      </c>
      <c r="E75" s="28">
        <v>161</v>
      </c>
      <c r="F75" s="28">
        <v>262</v>
      </c>
      <c r="G75" s="29">
        <v>2513</v>
      </c>
      <c r="H75" s="29">
        <v>5533</v>
      </c>
      <c r="I75" s="28">
        <v>35</v>
      </c>
      <c r="J75" s="28">
        <v>55</v>
      </c>
      <c r="K75" s="28">
        <v>22</v>
      </c>
      <c r="L75" s="28">
        <v>32</v>
      </c>
      <c r="M75" s="29">
        <v>57</v>
      </c>
      <c r="N75" s="29">
        <v>87</v>
      </c>
      <c r="O75" s="28">
        <v>55</v>
      </c>
      <c r="P75" s="28">
        <v>619</v>
      </c>
      <c r="Q75" s="28">
        <v>8</v>
      </c>
      <c r="R75" s="28">
        <v>10</v>
      </c>
      <c r="S75" s="29">
        <v>63</v>
      </c>
      <c r="T75" s="29">
        <v>629</v>
      </c>
    </row>
    <row r="76" spans="1:20" ht="21" customHeight="1" x14ac:dyDescent="0.25">
      <c r="A76" s="14">
        <v>2020</v>
      </c>
      <c r="B76" s="24">
        <v>2</v>
      </c>
      <c r="C76" s="16">
        <v>2243</v>
      </c>
      <c r="D76" s="16">
        <v>4350</v>
      </c>
      <c r="E76" s="16">
        <v>285</v>
      </c>
      <c r="F76" s="16">
        <v>390</v>
      </c>
      <c r="G76" s="13">
        <v>2528</v>
      </c>
      <c r="H76" s="13">
        <v>4740</v>
      </c>
      <c r="I76" s="16">
        <v>49</v>
      </c>
      <c r="J76" s="16">
        <v>61</v>
      </c>
      <c r="K76" s="16">
        <v>15</v>
      </c>
      <c r="L76" s="16">
        <v>17</v>
      </c>
      <c r="M76" s="13">
        <v>64</v>
      </c>
      <c r="N76" s="13">
        <v>78</v>
      </c>
      <c r="O76" s="16">
        <v>44</v>
      </c>
      <c r="P76" s="16">
        <v>60</v>
      </c>
      <c r="Q76" s="16">
        <v>6</v>
      </c>
      <c r="R76" s="16">
        <v>6</v>
      </c>
      <c r="S76" s="13">
        <v>50</v>
      </c>
      <c r="T76" s="13">
        <v>66</v>
      </c>
    </row>
    <row r="77" spans="1:20" ht="21" customHeight="1" x14ac:dyDescent="0.25">
      <c r="A77" s="10">
        <v>2020</v>
      </c>
      <c r="B77" s="23">
        <v>3</v>
      </c>
      <c r="C77" s="12">
        <v>575</v>
      </c>
      <c r="D77" s="12">
        <v>1771</v>
      </c>
      <c r="E77" s="12">
        <v>25</v>
      </c>
      <c r="F77" s="12">
        <v>46</v>
      </c>
      <c r="G77" s="13">
        <v>600</v>
      </c>
      <c r="H77" s="13">
        <v>1817</v>
      </c>
      <c r="I77" s="12">
        <v>2</v>
      </c>
      <c r="J77" s="12">
        <v>2</v>
      </c>
      <c r="K77" s="12">
        <v>13</v>
      </c>
      <c r="L77" s="12">
        <v>22</v>
      </c>
      <c r="M77" s="13">
        <v>15</v>
      </c>
      <c r="N77" s="13">
        <v>24</v>
      </c>
      <c r="O77" s="12">
        <v>5</v>
      </c>
      <c r="P77" s="12">
        <v>10</v>
      </c>
      <c r="Q77" s="12">
        <v>0</v>
      </c>
      <c r="R77" s="12">
        <v>0</v>
      </c>
      <c r="S77" s="13">
        <v>5</v>
      </c>
      <c r="T77" s="13">
        <v>10</v>
      </c>
    </row>
    <row r="78" spans="1:20" ht="21" customHeight="1" x14ac:dyDescent="0.25">
      <c r="A78" s="14">
        <v>2020</v>
      </c>
      <c r="B78" s="24">
        <v>4</v>
      </c>
      <c r="C78" s="16">
        <v>145</v>
      </c>
      <c r="D78" s="16">
        <v>502</v>
      </c>
      <c r="E78" s="16">
        <v>5</v>
      </c>
      <c r="F78" s="16">
        <v>10</v>
      </c>
      <c r="G78" s="13">
        <v>150</v>
      </c>
      <c r="H78" s="13">
        <v>512</v>
      </c>
      <c r="I78" s="16">
        <v>0</v>
      </c>
      <c r="J78" s="16">
        <v>0</v>
      </c>
      <c r="K78" s="16">
        <v>0</v>
      </c>
      <c r="L78" s="16">
        <v>0</v>
      </c>
      <c r="M78" s="13">
        <v>0</v>
      </c>
      <c r="N78" s="13">
        <v>0</v>
      </c>
      <c r="O78" s="16">
        <v>0</v>
      </c>
      <c r="P78" s="16">
        <v>0</v>
      </c>
      <c r="Q78" s="16">
        <v>0</v>
      </c>
      <c r="R78" s="16">
        <v>0</v>
      </c>
      <c r="S78" s="13">
        <v>0</v>
      </c>
      <c r="T78" s="13">
        <v>0</v>
      </c>
    </row>
    <row r="79" spans="1:20" ht="21" customHeight="1" x14ac:dyDescent="0.25">
      <c r="A79" s="10">
        <v>2020</v>
      </c>
      <c r="B79" s="23">
        <v>5</v>
      </c>
      <c r="C79" s="12">
        <v>283</v>
      </c>
      <c r="D79" s="12">
        <v>958</v>
      </c>
      <c r="E79" s="12">
        <v>9</v>
      </c>
      <c r="F79" s="12">
        <v>37</v>
      </c>
      <c r="G79" s="13">
        <v>292</v>
      </c>
      <c r="H79" s="13">
        <v>995</v>
      </c>
      <c r="I79" s="12">
        <v>4</v>
      </c>
      <c r="J79" s="12">
        <v>10</v>
      </c>
      <c r="K79" s="12">
        <v>0</v>
      </c>
      <c r="L79" s="12">
        <v>0</v>
      </c>
      <c r="M79" s="13">
        <v>4</v>
      </c>
      <c r="N79" s="13">
        <v>10</v>
      </c>
      <c r="O79" s="12">
        <v>2</v>
      </c>
      <c r="P79" s="12">
        <v>8</v>
      </c>
      <c r="Q79" s="12">
        <v>0</v>
      </c>
      <c r="R79" s="12">
        <v>0</v>
      </c>
      <c r="S79" s="13">
        <v>2</v>
      </c>
      <c r="T79" s="13">
        <v>8</v>
      </c>
    </row>
    <row r="80" spans="1:20" ht="21" customHeight="1" x14ac:dyDescent="0.25">
      <c r="A80" s="14">
        <v>2020</v>
      </c>
      <c r="B80" s="24">
        <v>6</v>
      </c>
      <c r="C80" s="16">
        <v>962</v>
      </c>
      <c r="D80" s="16">
        <v>2167</v>
      </c>
      <c r="E80" s="16">
        <v>19</v>
      </c>
      <c r="F80" s="16">
        <v>34</v>
      </c>
      <c r="G80" s="13">
        <v>981</v>
      </c>
      <c r="H80" s="13">
        <v>2201</v>
      </c>
      <c r="I80" s="16">
        <v>3762</v>
      </c>
      <c r="J80" s="16">
        <v>11993</v>
      </c>
      <c r="K80" s="16">
        <v>91</v>
      </c>
      <c r="L80" s="16">
        <v>158</v>
      </c>
      <c r="M80" s="13">
        <v>3853</v>
      </c>
      <c r="N80" s="13">
        <v>12151</v>
      </c>
      <c r="O80" s="16">
        <v>95</v>
      </c>
      <c r="P80" s="16">
        <v>121</v>
      </c>
      <c r="Q80" s="16">
        <v>0</v>
      </c>
      <c r="R80" s="16">
        <v>0</v>
      </c>
      <c r="S80" s="13">
        <v>95</v>
      </c>
      <c r="T80" s="13">
        <v>121</v>
      </c>
    </row>
    <row r="81" spans="1:20" ht="21" customHeight="1" x14ac:dyDescent="0.25">
      <c r="A81" s="10">
        <v>2020</v>
      </c>
      <c r="B81" s="23">
        <v>7</v>
      </c>
      <c r="C81" s="12">
        <v>1471</v>
      </c>
      <c r="D81" s="12">
        <v>4507</v>
      </c>
      <c r="E81" s="12">
        <v>71</v>
      </c>
      <c r="F81" s="12">
        <v>131</v>
      </c>
      <c r="G81" s="13">
        <v>1542</v>
      </c>
      <c r="H81" s="13">
        <v>4638</v>
      </c>
      <c r="I81" s="12">
        <v>10026</v>
      </c>
      <c r="J81" s="12">
        <v>42764</v>
      </c>
      <c r="K81" s="12">
        <v>425</v>
      </c>
      <c r="L81" s="12">
        <v>1206</v>
      </c>
      <c r="M81" s="13">
        <v>10451</v>
      </c>
      <c r="N81" s="13">
        <v>43970</v>
      </c>
      <c r="O81" s="12">
        <v>488</v>
      </c>
      <c r="P81" s="12">
        <v>737</v>
      </c>
      <c r="Q81" s="12">
        <v>47</v>
      </c>
      <c r="R81" s="12">
        <v>50</v>
      </c>
      <c r="S81" s="13">
        <v>535</v>
      </c>
      <c r="T81" s="13">
        <v>787</v>
      </c>
    </row>
    <row r="82" spans="1:20" ht="21" customHeight="1" x14ac:dyDescent="0.25">
      <c r="A82" s="14">
        <v>2020</v>
      </c>
      <c r="B82" s="24">
        <v>8</v>
      </c>
      <c r="C82" s="16">
        <v>2043</v>
      </c>
      <c r="D82" s="16">
        <v>5591</v>
      </c>
      <c r="E82" s="16">
        <v>128</v>
      </c>
      <c r="F82" s="16">
        <v>241</v>
      </c>
      <c r="G82" s="13">
        <v>2171</v>
      </c>
      <c r="H82" s="13">
        <v>5832</v>
      </c>
      <c r="I82" s="16">
        <v>14235</v>
      </c>
      <c r="J82" s="16">
        <v>65519</v>
      </c>
      <c r="K82" s="16">
        <v>466</v>
      </c>
      <c r="L82" s="16">
        <v>1205</v>
      </c>
      <c r="M82" s="13">
        <v>14701</v>
      </c>
      <c r="N82" s="13">
        <v>66724</v>
      </c>
      <c r="O82" s="16">
        <v>1369</v>
      </c>
      <c r="P82" s="16">
        <v>2115</v>
      </c>
      <c r="Q82" s="16">
        <v>53</v>
      </c>
      <c r="R82" s="16">
        <v>65</v>
      </c>
      <c r="S82" s="13">
        <v>1422</v>
      </c>
      <c r="T82" s="13">
        <v>2180</v>
      </c>
    </row>
    <row r="83" spans="1:20" ht="21" customHeight="1" x14ac:dyDescent="0.25">
      <c r="A83" s="10">
        <v>2020</v>
      </c>
      <c r="B83" s="23">
        <v>9</v>
      </c>
      <c r="C83" s="12">
        <v>2077</v>
      </c>
      <c r="D83" s="12">
        <v>5195</v>
      </c>
      <c r="E83" s="12">
        <v>122</v>
      </c>
      <c r="F83" s="12">
        <v>236</v>
      </c>
      <c r="G83" s="13">
        <v>2199</v>
      </c>
      <c r="H83" s="13">
        <v>5431</v>
      </c>
      <c r="I83" s="12">
        <v>7258</v>
      </c>
      <c r="J83" s="12">
        <v>29010</v>
      </c>
      <c r="K83" s="12">
        <v>561</v>
      </c>
      <c r="L83" s="12">
        <v>1285</v>
      </c>
      <c r="M83" s="13">
        <v>7819</v>
      </c>
      <c r="N83" s="13">
        <v>30295</v>
      </c>
      <c r="O83" s="12">
        <v>641</v>
      </c>
      <c r="P83" s="12">
        <v>865</v>
      </c>
      <c r="Q83" s="12">
        <v>105</v>
      </c>
      <c r="R83" s="12">
        <v>166</v>
      </c>
      <c r="S83" s="13">
        <v>746</v>
      </c>
      <c r="T83" s="13">
        <v>1031</v>
      </c>
    </row>
    <row r="84" spans="1:20" ht="21" customHeight="1" x14ac:dyDescent="0.25">
      <c r="A84" s="14">
        <v>2020</v>
      </c>
      <c r="B84" s="24">
        <v>10</v>
      </c>
      <c r="C84" s="16">
        <v>1786</v>
      </c>
      <c r="D84" s="16">
        <v>4748</v>
      </c>
      <c r="E84" s="16">
        <v>74</v>
      </c>
      <c r="F84" s="16">
        <v>150</v>
      </c>
      <c r="G84" s="13">
        <v>1860</v>
      </c>
      <c r="H84" s="13">
        <v>4898</v>
      </c>
      <c r="I84" s="16">
        <v>790</v>
      </c>
      <c r="J84" s="16">
        <v>1456</v>
      </c>
      <c r="K84" s="16">
        <v>202</v>
      </c>
      <c r="L84" s="16">
        <v>327</v>
      </c>
      <c r="M84" s="13">
        <v>992</v>
      </c>
      <c r="N84" s="13">
        <v>1783</v>
      </c>
      <c r="O84" s="16">
        <v>342</v>
      </c>
      <c r="P84" s="16">
        <v>421</v>
      </c>
      <c r="Q84" s="16">
        <v>53</v>
      </c>
      <c r="R84" s="16">
        <v>63</v>
      </c>
      <c r="S84" s="13">
        <v>395</v>
      </c>
      <c r="T84" s="13">
        <v>484</v>
      </c>
    </row>
    <row r="85" spans="1:20" ht="21" customHeight="1" x14ac:dyDescent="0.25">
      <c r="A85" s="10">
        <v>2020</v>
      </c>
      <c r="B85" s="23">
        <v>11</v>
      </c>
      <c r="C85" s="12">
        <v>943</v>
      </c>
      <c r="D85" s="12">
        <v>2090</v>
      </c>
      <c r="E85" s="12">
        <v>37</v>
      </c>
      <c r="F85" s="12">
        <v>134</v>
      </c>
      <c r="G85" s="13">
        <v>980</v>
      </c>
      <c r="H85" s="13">
        <v>2224</v>
      </c>
      <c r="I85" s="12">
        <v>8</v>
      </c>
      <c r="J85" s="12">
        <v>14</v>
      </c>
      <c r="K85" s="12">
        <v>6</v>
      </c>
      <c r="L85" s="12">
        <v>10</v>
      </c>
      <c r="M85" s="13">
        <v>14</v>
      </c>
      <c r="N85" s="13">
        <v>24</v>
      </c>
      <c r="O85" s="12">
        <v>24</v>
      </c>
      <c r="P85" s="12">
        <v>88</v>
      </c>
      <c r="Q85" s="12">
        <v>0</v>
      </c>
      <c r="R85" s="12">
        <v>0</v>
      </c>
      <c r="S85" s="13">
        <v>24</v>
      </c>
      <c r="T85" s="13">
        <v>88</v>
      </c>
    </row>
    <row r="86" spans="1:20" ht="21" customHeight="1" thickBot="1" x14ac:dyDescent="0.3">
      <c r="A86" s="17">
        <v>2020</v>
      </c>
      <c r="B86" s="25">
        <v>12</v>
      </c>
      <c r="C86" s="19">
        <v>973</v>
      </c>
      <c r="D86" s="19">
        <v>3408</v>
      </c>
      <c r="E86" s="19">
        <v>33</v>
      </c>
      <c r="F86" s="19">
        <v>123</v>
      </c>
      <c r="G86" s="20">
        <v>1006</v>
      </c>
      <c r="H86" s="20">
        <v>3531</v>
      </c>
      <c r="I86" s="19">
        <v>10</v>
      </c>
      <c r="J86" s="19">
        <v>13</v>
      </c>
      <c r="K86" s="19">
        <v>0</v>
      </c>
      <c r="L86" s="19">
        <v>0</v>
      </c>
      <c r="M86" s="20">
        <v>10</v>
      </c>
      <c r="N86" s="20">
        <v>13</v>
      </c>
      <c r="O86" s="19">
        <v>3</v>
      </c>
      <c r="P86" s="19">
        <v>9</v>
      </c>
      <c r="Q86" s="19">
        <v>0</v>
      </c>
      <c r="R86" s="19">
        <v>0</v>
      </c>
      <c r="S86" s="20">
        <v>3</v>
      </c>
      <c r="T86" s="20">
        <v>9</v>
      </c>
    </row>
    <row r="87" spans="1:20" ht="21" customHeight="1" x14ac:dyDescent="0.25">
      <c r="A87" s="39" t="s">
        <v>4</v>
      </c>
      <c r="B87" s="39"/>
      <c r="C87" s="21">
        <f>SUM(C75:C86)</f>
        <v>15853</v>
      </c>
      <c r="D87" s="21">
        <f t="shared" ref="D87:T87" si="12">SUM(D75:D86)</f>
        <v>40558</v>
      </c>
      <c r="E87" s="21">
        <f t="shared" si="12"/>
        <v>969</v>
      </c>
      <c r="F87" s="21">
        <f t="shared" si="12"/>
        <v>1794</v>
      </c>
      <c r="G87" s="22">
        <f t="shared" si="12"/>
        <v>16822</v>
      </c>
      <c r="H87" s="22">
        <f t="shared" si="12"/>
        <v>42352</v>
      </c>
      <c r="I87" s="21">
        <f t="shared" si="12"/>
        <v>36179</v>
      </c>
      <c r="J87" s="21">
        <f t="shared" si="12"/>
        <v>150897</v>
      </c>
      <c r="K87" s="21">
        <f t="shared" si="12"/>
        <v>1801</v>
      </c>
      <c r="L87" s="21">
        <f t="shared" si="12"/>
        <v>4262</v>
      </c>
      <c r="M87" s="22">
        <f t="shared" si="12"/>
        <v>37980</v>
      </c>
      <c r="N87" s="22">
        <f t="shared" si="12"/>
        <v>155159</v>
      </c>
      <c r="O87" s="21">
        <f t="shared" si="12"/>
        <v>3068</v>
      </c>
      <c r="P87" s="21">
        <f t="shared" si="12"/>
        <v>5053</v>
      </c>
      <c r="Q87" s="21">
        <f t="shared" si="12"/>
        <v>272</v>
      </c>
      <c r="R87" s="21">
        <f t="shared" si="12"/>
        <v>360</v>
      </c>
      <c r="S87" s="22">
        <f t="shared" si="12"/>
        <v>3340</v>
      </c>
      <c r="T87" s="22">
        <f t="shared" si="12"/>
        <v>5413</v>
      </c>
    </row>
    <row r="88" spans="1:20" ht="21" customHeight="1" thickBot="1" x14ac:dyDescent="0.3">
      <c r="A88" s="51" t="s">
        <v>15</v>
      </c>
      <c r="B88" s="51"/>
      <c r="C88" s="2">
        <f t="shared" ref="C88:T88" si="13">(C87-C101)/C101</f>
        <v>-0.50493410780088688</v>
      </c>
      <c r="D88" s="2">
        <f t="shared" si="13"/>
        <v>-0.29374684381910948</v>
      </c>
      <c r="E88" s="2">
        <f t="shared" si="13"/>
        <v>-0.75696012039127158</v>
      </c>
      <c r="F88" s="2">
        <f t="shared" si="13"/>
        <v>-0.78614852783406841</v>
      </c>
      <c r="G88" s="6">
        <f t="shared" si="13"/>
        <v>-0.53283901246910492</v>
      </c>
      <c r="H88" s="6">
        <f t="shared" si="13"/>
        <v>-0.35650905554880274</v>
      </c>
      <c r="I88" s="2">
        <f t="shared" si="13"/>
        <v>-0.2967304253168494</v>
      </c>
      <c r="J88" s="2">
        <f t="shared" si="13"/>
        <v>-0.30372048597492607</v>
      </c>
      <c r="K88" s="2">
        <f t="shared" si="13"/>
        <v>-0.83483125458547325</v>
      </c>
      <c r="L88" s="2">
        <f t="shared" si="13"/>
        <v>-0.84585895117540688</v>
      </c>
      <c r="M88" s="6">
        <f t="shared" si="13"/>
        <v>-0.39083851927888624</v>
      </c>
      <c r="N88" s="6">
        <f t="shared" si="13"/>
        <v>-0.36506267161546679</v>
      </c>
      <c r="O88" s="2">
        <f t="shared" si="13"/>
        <v>0.35812306330234617</v>
      </c>
      <c r="P88" s="2">
        <f t="shared" si="13"/>
        <v>0.36016150740242259</v>
      </c>
      <c r="Q88" s="2">
        <f t="shared" si="13"/>
        <v>-0.78257394084732212</v>
      </c>
      <c r="R88" s="2">
        <f t="shared" si="13"/>
        <v>-0.78378378378378377</v>
      </c>
      <c r="S88" s="6">
        <f t="shared" si="13"/>
        <v>-4.843304843304843E-2</v>
      </c>
      <c r="T88" s="6">
        <f t="shared" si="13"/>
        <v>6.1338289962825279E-3</v>
      </c>
    </row>
    <row r="89" spans="1:20" ht="21" customHeight="1" thickTop="1" x14ac:dyDescent="0.25">
      <c r="A89" s="26">
        <v>2019</v>
      </c>
      <c r="B89" s="27">
        <v>1</v>
      </c>
      <c r="C89" s="28">
        <v>2220</v>
      </c>
      <c r="D89" s="28">
        <v>3999</v>
      </c>
      <c r="E89" s="28">
        <v>143</v>
      </c>
      <c r="F89" s="28">
        <v>313</v>
      </c>
      <c r="G89" s="29">
        <v>2363</v>
      </c>
      <c r="H89" s="29">
        <v>4312</v>
      </c>
      <c r="I89" s="28">
        <v>47</v>
      </c>
      <c r="J89" s="28">
        <v>77</v>
      </c>
      <c r="K89" s="28">
        <v>25</v>
      </c>
      <c r="L89" s="28">
        <v>35</v>
      </c>
      <c r="M89" s="29">
        <v>72</v>
      </c>
      <c r="N89" s="29">
        <v>112</v>
      </c>
      <c r="O89" s="28">
        <v>18</v>
      </c>
      <c r="P89" s="28">
        <v>22</v>
      </c>
      <c r="Q89" s="28">
        <v>9</v>
      </c>
      <c r="R89" s="28">
        <v>10</v>
      </c>
      <c r="S89" s="29">
        <v>27</v>
      </c>
      <c r="T89" s="29">
        <v>32</v>
      </c>
    </row>
    <row r="90" spans="1:20" ht="21" customHeight="1" x14ac:dyDescent="0.25">
      <c r="A90" s="14">
        <v>2019</v>
      </c>
      <c r="B90" s="24">
        <v>2</v>
      </c>
      <c r="C90" s="16">
        <v>2088</v>
      </c>
      <c r="D90" s="16">
        <v>3395</v>
      </c>
      <c r="E90" s="16">
        <v>137</v>
      </c>
      <c r="F90" s="16">
        <v>392</v>
      </c>
      <c r="G90" s="13">
        <v>2225</v>
      </c>
      <c r="H90" s="13">
        <v>3787</v>
      </c>
      <c r="I90" s="16">
        <v>52</v>
      </c>
      <c r="J90" s="16">
        <v>62</v>
      </c>
      <c r="K90" s="16">
        <v>23</v>
      </c>
      <c r="L90" s="16">
        <v>33</v>
      </c>
      <c r="M90" s="13">
        <v>75</v>
      </c>
      <c r="N90" s="13">
        <v>95</v>
      </c>
      <c r="O90" s="16">
        <v>23</v>
      </c>
      <c r="P90" s="16">
        <v>23</v>
      </c>
      <c r="Q90" s="16">
        <v>1</v>
      </c>
      <c r="R90" s="16">
        <v>1</v>
      </c>
      <c r="S90" s="13">
        <v>24</v>
      </c>
      <c r="T90" s="13">
        <v>24</v>
      </c>
    </row>
    <row r="91" spans="1:20" ht="21" customHeight="1" x14ac:dyDescent="0.25">
      <c r="A91" s="10">
        <v>2019</v>
      </c>
      <c r="B91" s="23">
        <v>3</v>
      </c>
      <c r="C91" s="12">
        <v>2652</v>
      </c>
      <c r="D91" s="12">
        <v>4111</v>
      </c>
      <c r="E91" s="12">
        <v>270</v>
      </c>
      <c r="F91" s="12">
        <v>441</v>
      </c>
      <c r="G91" s="13">
        <v>2922</v>
      </c>
      <c r="H91" s="13">
        <v>4552</v>
      </c>
      <c r="I91" s="12">
        <v>214</v>
      </c>
      <c r="J91" s="12">
        <v>278</v>
      </c>
      <c r="K91" s="12">
        <v>128</v>
      </c>
      <c r="L91" s="12">
        <v>166</v>
      </c>
      <c r="M91" s="13">
        <v>342</v>
      </c>
      <c r="N91" s="13">
        <v>444</v>
      </c>
      <c r="O91" s="12">
        <v>36</v>
      </c>
      <c r="P91" s="12">
        <v>48</v>
      </c>
      <c r="Q91" s="12">
        <v>11</v>
      </c>
      <c r="R91" s="12">
        <v>14</v>
      </c>
      <c r="S91" s="13">
        <v>47</v>
      </c>
      <c r="T91" s="13">
        <v>62</v>
      </c>
    </row>
    <row r="92" spans="1:20" ht="21" customHeight="1" x14ac:dyDescent="0.25">
      <c r="A92" s="14">
        <v>2019</v>
      </c>
      <c r="B92" s="24">
        <v>4</v>
      </c>
      <c r="C92" s="16">
        <v>2663</v>
      </c>
      <c r="D92" s="16">
        <v>4595</v>
      </c>
      <c r="E92" s="16">
        <v>452</v>
      </c>
      <c r="F92" s="16">
        <v>864</v>
      </c>
      <c r="G92" s="13">
        <v>3115</v>
      </c>
      <c r="H92" s="13">
        <v>5459</v>
      </c>
      <c r="I92" s="16">
        <v>2729</v>
      </c>
      <c r="J92" s="16">
        <v>4331</v>
      </c>
      <c r="K92" s="16">
        <v>729</v>
      </c>
      <c r="L92" s="16">
        <v>1238</v>
      </c>
      <c r="M92" s="13">
        <v>3458</v>
      </c>
      <c r="N92" s="13">
        <v>5569</v>
      </c>
      <c r="O92" s="16">
        <v>190</v>
      </c>
      <c r="P92" s="16">
        <v>251</v>
      </c>
      <c r="Q92" s="16">
        <v>86</v>
      </c>
      <c r="R92" s="16">
        <v>113</v>
      </c>
      <c r="S92" s="13">
        <v>276</v>
      </c>
      <c r="T92" s="13">
        <v>364</v>
      </c>
    </row>
    <row r="93" spans="1:20" ht="21" customHeight="1" x14ac:dyDescent="0.25">
      <c r="A93" s="10">
        <v>2019</v>
      </c>
      <c r="B93" s="23">
        <v>5</v>
      </c>
      <c r="C93" s="12">
        <v>2982</v>
      </c>
      <c r="D93" s="12">
        <v>4984</v>
      </c>
      <c r="E93" s="12">
        <v>493</v>
      </c>
      <c r="F93" s="12">
        <v>1100</v>
      </c>
      <c r="G93" s="13">
        <v>3475</v>
      </c>
      <c r="H93" s="13">
        <v>6084</v>
      </c>
      <c r="I93" s="12">
        <v>2692</v>
      </c>
      <c r="J93" s="12">
        <v>5788</v>
      </c>
      <c r="K93" s="12">
        <v>1510</v>
      </c>
      <c r="L93" s="12">
        <v>3493</v>
      </c>
      <c r="M93" s="13">
        <v>4202</v>
      </c>
      <c r="N93" s="13">
        <v>9281</v>
      </c>
      <c r="O93" s="12">
        <v>236</v>
      </c>
      <c r="P93" s="12">
        <v>303</v>
      </c>
      <c r="Q93" s="12">
        <v>195</v>
      </c>
      <c r="R93" s="12">
        <v>250</v>
      </c>
      <c r="S93" s="13">
        <v>431</v>
      </c>
      <c r="T93" s="13">
        <v>553</v>
      </c>
    </row>
    <row r="94" spans="1:20" ht="21" customHeight="1" x14ac:dyDescent="0.25">
      <c r="A94" s="14">
        <v>2019</v>
      </c>
      <c r="B94" s="24">
        <v>6</v>
      </c>
      <c r="C94" s="16">
        <v>2467</v>
      </c>
      <c r="D94" s="16">
        <v>3869</v>
      </c>
      <c r="E94" s="16">
        <v>460</v>
      </c>
      <c r="F94" s="16">
        <v>867</v>
      </c>
      <c r="G94" s="13">
        <v>2927</v>
      </c>
      <c r="H94" s="13">
        <v>4736</v>
      </c>
      <c r="I94" s="16">
        <v>9529</v>
      </c>
      <c r="J94" s="16">
        <v>30215</v>
      </c>
      <c r="K94" s="16">
        <v>2017</v>
      </c>
      <c r="L94" s="16">
        <v>5096</v>
      </c>
      <c r="M94" s="13">
        <v>11546</v>
      </c>
      <c r="N94" s="13">
        <v>35311</v>
      </c>
      <c r="O94" s="16">
        <v>202</v>
      </c>
      <c r="P94" s="16">
        <v>304</v>
      </c>
      <c r="Q94" s="16">
        <v>175</v>
      </c>
      <c r="R94" s="16">
        <v>231</v>
      </c>
      <c r="S94" s="13">
        <v>377</v>
      </c>
      <c r="T94" s="13">
        <v>535</v>
      </c>
    </row>
    <row r="95" spans="1:20" ht="21" customHeight="1" x14ac:dyDescent="0.25">
      <c r="A95" s="10">
        <v>2019</v>
      </c>
      <c r="B95" s="23">
        <v>7</v>
      </c>
      <c r="C95" s="12">
        <v>2389</v>
      </c>
      <c r="D95" s="12">
        <v>4301</v>
      </c>
      <c r="E95" s="12">
        <v>317</v>
      </c>
      <c r="F95" s="12">
        <v>1067</v>
      </c>
      <c r="G95" s="13">
        <v>2706</v>
      </c>
      <c r="H95" s="13">
        <v>5368</v>
      </c>
      <c r="I95" s="12">
        <v>11494</v>
      </c>
      <c r="J95" s="12">
        <v>59620</v>
      </c>
      <c r="K95" s="12">
        <v>1541</v>
      </c>
      <c r="L95" s="12">
        <v>4697</v>
      </c>
      <c r="M95" s="13">
        <v>13035</v>
      </c>
      <c r="N95" s="13">
        <v>64317</v>
      </c>
      <c r="O95" s="12">
        <v>179</v>
      </c>
      <c r="P95" s="12">
        <v>266</v>
      </c>
      <c r="Q95" s="12">
        <v>167</v>
      </c>
      <c r="R95" s="12">
        <v>245</v>
      </c>
      <c r="S95" s="13">
        <v>346</v>
      </c>
      <c r="T95" s="13">
        <v>511</v>
      </c>
    </row>
    <row r="96" spans="1:20" ht="21" customHeight="1" x14ac:dyDescent="0.25">
      <c r="A96" s="14">
        <v>2019</v>
      </c>
      <c r="B96" s="24">
        <v>8</v>
      </c>
      <c r="C96" s="16">
        <v>1814</v>
      </c>
      <c r="D96" s="16">
        <v>3780</v>
      </c>
      <c r="E96" s="16">
        <v>300</v>
      </c>
      <c r="F96" s="16">
        <v>624</v>
      </c>
      <c r="G96" s="13">
        <v>2114</v>
      </c>
      <c r="H96" s="13">
        <v>4404</v>
      </c>
      <c r="I96" s="16">
        <v>15653</v>
      </c>
      <c r="J96" s="16">
        <v>83599</v>
      </c>
      <c r="K96" s="16">
        <v>1259</v>
      </c>
      <c r="L96" s="16">
        <v>3717</v>
      </c>
      <c r="M96" s="13">
        <v>16912</v>
      </c>
      <c r="N96" s="13">
        <v>87316</v>
      </c>
      <c r="O96" s="16">
        <v>590</v>
      </c>
      <c r="P96" s="16">
        <v>881</v>
      </c>
      <c r="Q96" s="16">
        <v>117</v>
      </c>
      <c r="R96" s="16">
        <v>164</v>
      </c>
      <c r="S96" s="13">
        <v>707</v>
      </c>
      <c r="T96" s="13">
        <v>1045</v>
      </c>
    </row>
    <row r="97" spans="1:20" ht="21" customHeight="1" x14ac:dyDescent="0.25">
      <c r="A97" s="10">
        <v>2019</v>
      </c>
      <c r="B97" s="23">
        <v>9</v>
      </c>
      <c r="C97" s="12">
        <v>2919</v>
      </c>
      <c r="D97" s="12">
        <v>5531</v>
      </c>
      <c r="E97" s="12">
        <v>505</v>
      </c>
      <c r="F97" s="12">
        <v>1076</v>
      </c>
      <c r="G97" s="13">
        <v>3424</v>
      </c>
      <c r="H97" s="13">
        <v>6607</v>
      </c>
      <c r="I97" s="12">
        <v>7248</v>
      </c>
      <c r="J97" s="12">
        <v>29442</v>
      </c>
      <c r="K97" s="12">
        <v>2394</v>
      </c>
      <c r="L97" s="12">
        <v>6296</v>
      </c>
      <c r="M97" s="13">
        <v>9642</v>
      </c>
      <c r="N97" s="13">
        <v>35738</v>
      </c>
      <c r="O97" s="12">
        <v>284</v>
      </c>
      <c r="P97" s="12">
        <v>366</v>
      </c>
      <c r="Q97" s="12">
        <v>229</v>
      </c>
      <c r="R97" s="12">
        <v>304</v>
      </c>
      <c r="S97" s="13">
        <v>513</v>
      </c>
      <c r="T97" s="13">
        <v>670</v>
      </c>
    </row>
    <row r="98" spans="1:20" ht="21" customHeight="1" x14ac:dyDescent="0.25">
      <c r="A98" s="14">
        <v>2019</v>
      </c>
      <c r="B98" s="24">
        <v>10</v>
      </c>
      <c r="C98" s="16">
        <v>3569</v>
      </c>
      <c r="D98" s="16">
        <v>6331</v>
      </c>
      <c r="E98" s="16">
        <v>417</v>
      </c>
      <c r="F98" s="16">
        <v>681</v>
      </c>
      <c r="G98" s="13">
        <v>3986</v>
      </c>
      <c r="H98" s="13">
        <v>7012</v>
      </c>
      <c r="I98" s="16">
        <v>1689</v>
      </c>
      <c r="J98" s="16">
        <v>3179</v>
      </c>
      <c r="K98" s="16">
        <v>1200</v>
      </c>
      <c r="L98" s="16">
        <v>2761</v>
      </c>
      <c r="M98" s="13">
        <v>2889</v>
      </c>
      <c r="N98" s="13">
        <v>5940</v>
      </c>
      <c r="O98" s="16">
        <v>295</v>
      </c>
      <c r="P98" s="16">
        <v>611</v>
      </c>
      <c r="Q98" s="16">
        <v>234</v>
      </c>
      <c r="R98" s="16">
        <v>300</v>
      </c>
      <c r="S98" s="13">
        <v>529</v>
      </c>
      <c r="T98" s="13">
        <v>911</v>
      </c>
    </row>
    <row r="99" spans="1:20" ht="21" customHeight="1" x14ac:dyDescent="0.25">
      <c r="A99" s="10">
        <v>2019</v>
      </c>
      <c r="B99" s="23">
        <v>11</v>
      </c>
      <c r="C99" s="12">
        <v>3010</v>
      </c>
      <c r="D99" s="12">
        <v>5696</v>
      </c>
      <c r="E99" s="12">
        <v>349</v>
      </c>
      <c r="F99" s="12">
        <v>566</v>
      </c>
      <c r="G99" s="13">
        <v>3359</v>
      </c>
      <c r="H99" s="13">
        <v>6262</v>
      </c>
      <c r="I99" s="12">
        <v>40</v>
      </c>
      <c r="J99" s="12">
        <v>57</v>
      </c>
      <c r="K99" s="12">
        <v>53</v>
      </c>
      <c r="L99" s="12">
        <v>82</v>
      </c>
      <c r="M99" s="13">
        <v>93</v>
      </c>
      <c r="N99" s="13">
        <v>139</v>
      </c>
      <c r="O99" s="12">
        <v>106</v>
      </c>
      <c r="P99" s="12">
        <v>475</v>
      </c>
      <c r="Q99" s="12">
        <v>17</v>
      </c>
      <c r="R99" s="12">
        <v>21</v>
      </c>
      <c r="S99" s="13">
        <v>123</v>
      </c>
      <c r="T99" s="13">
        <v>496</v>
      </c>
    </row>
    <row r="100" spans="1:20" ht="21" customHeight="1" thickBot="1" x14ac:dyDescent="0.3">
      <c r="A100" s="17">
        <v>2019</v>
      </c>
      <c r="B100" s="25">
        <v>12</v>
      </c>
      <c r="C100" s="19">
        <v>3249</v>
      </c>
      <c r="D100" s="19">
        <v>6835</v>
      </c>
      <c r="E100" s="19">
        <v>144</v>
      </c>
      <c r="F100" s="19">
        <v>398</v>
      </c>
      <c r="G100" s="20">
        <v>3393</v>
      </c>
      <c r="H100" s="20">
        <v>7233</v>
      </c>
      <c r="I100" s="19">
        <v>57</v>
      </c>
      <c r="J100" s="19">
        <v>71</v>
      </c>
      <c r="K100" s="19">
        <v>25</v>
      </c>
      <c r="L100" s="19">
        <v>36</v>
      </c>
      <c r="M100" s="20">
        <v>82</v>
      </c>
      <c r="N100" s="20">
        <v>107</v>
      </c>
      <c r="O100" s="19">
        <v>100</v>
      </c>
      <c r="P100" s="19">
        <v>165</v>
      </c>
      <c r="Q100" s="19">
        <v>10</v>
      </c>
      <c r="R100" s="19">
        <v>12</v>
      </c>
      <c r="S100" s="20">
        <v>110</v>
      </c>
      <c r="T100" s="20">
        <v>177</v>
      </c>
    </row>
    <row r="101" spans="1:20" ht="21" customHeight="1" x14ac:dyDescent="0.25">
      <c r="A101" s="39" t="s">
        <v>3</v>
      </c>
      <c r="B101" s="39"/>
      <c r="C101" s="21">
        <f>SUM(C89:C100)</f>
        <v>32022</v>
      </c>
      <c r="D101" s="21">
        <f t="shared" ref="D101:T101" si="14">SUM(D89:D100)</f>
        <v>57427</v>
      </c>
      <c r="E101" s="21">
        <f t="shared" si="14"/>
        <v>3987</v>
      </c>
      <c r="F101" s="21">
        <f t="shared" si="14"/>
        <v>8389</v>
      </c>
      <c r="G101" s="22">
        <f t="shared" si="14"/>
        <v>36009</v>
      </c>
      <c r="H101" s="22">
        <f t="shared" si="14"/>
        <v>65816</v>
      </c>
      <c r="I101" s="21">
        <f t="shared" si="14"/>
        <v>51444</v>
      </c>
      <c r="J101" s="21">
        <f t="shared" si="14"/>
        <v>216719</v>
      </c>
      <c r="K101" s="21">
        <f t="shared" si="14"/>
        <v>10904</v>
      </c>
      <c r="L101" s="21">
        <f t="shared" si="14"/>
        <v>27650</v>
      </c>
      <c r="M101" s="22">
        <f t="shared" si="14"/>
        <v>62348</v>
      </c>
      <c r="N101" s="22">
        <f t="shared" si="14"/>
        <v>244369</v>
      </c>
      <c r="O101" s="21">
        <f t="shared" si="14"/>
        <v>2259</v>
      </c>
      <c r="P101" s="21">
        <f t="shared" si="14"/>
        <v>3715</v>
      </c>
      <c r="Q101" s="21">
        <f t="shared" si="14"/>
        <v>1251</v>
      </c>
      <c r="R101" s="21">
        <f t="shared" si="14"/>
        <v>1665</v>
      </c>
      <c r="S101" s="22">
        <f t="shared" si="14"/>
        <v>3510</v>
      </c>
      <c r="T101" s="22">
        <f t="shared" si="14"/>
        <v>5380</v>
      </c>
    </row>
  </sheetData>
  <mergeCells count="28">
    <mergeCell ref="A73:B73"/>
    <mergeCell ref="A74:B74"/>
    <mergeCell ref="A87:B87"/>
    <mergeCell ref="A88:B88"/>
    <mergeCell ref="A101:B101"/>
    <mergeCell ref="A59:B59"/>
    <mergeCell ref="A60:B60"/>
    <mergeCell ref="M2:N2"/>
    <mergeCell ref="O2:P2"/>
    <mergeCell ref="Q2:R2"/>
    <mergeCell ref="A16:B16"/>
    <mergeCell ref="A17:B17"/>
    <mergeCell ref="A18:B18"/>
    <mergeCell ref="A45:B45"/>
    <mergeCell ref="A46:B46"/>
    <mergeCell ref="S2:T2"/>
    <mergeCell ref="A31:B31"/>
    <mergeCell ref="A32:B32"/>
    <mergeCell ref="A1:A3"/>
    <mergeCell ref="B1:B3"/>
    <mergeCell ref="C1:H1"/>
    <mergeCell ref="I1:N1"/>
    <mergeCell ref="O1:T1"/>
    <mergeCell ref="C2:D2"/>
    <mergeCell ref="E2:F2"/>
    <mergeCell ref="G2:H2"/>
    <mergeCell ref="I2:J2"/>
    <mergeCell ref="K2:L2"/>
  </mergeCells>
  <printOptions horizontalCentered="1"/>
  <pageMargins left="0.55118110236220474" right="0.55118110236220474" top="0.39370078740157483" bottom="0.39370078740157483" header="0.23622047244094491" footer="0.31496062992125984"/>
  <pageSetup paperSize="9" scale="39" orientation="portrait" horizontalDpi="300" verticalDpi="300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zoomScale="70" zoomScaleNormal="70" workbookViewId="0">
      <selection activeCell="O4" sqref="O4:T9"/>
    </sheetView>
  </sheetViews>
  <sheetFormatPr defaultColWidth="10.88671875" defaultRowHeight="21" customHeight="1" x14ac:dyDescent="0.25"/>
  <cols>
    <col min="1" max="1" width="21.33203125" style="30" customWidth="1"/>
    <col min="2" max="2" width="5.88671875" style="7" customWidth="1"/>
    <col min="3" max="20" width="9.88671875" style="7" customWidth="1"/>
    <col min="21" max="256" width="8.88671875" style="7" customWidth="1"/>
    <col min="257" max="16384" width="10.88671875" style="7"/>
  </cols>
  <sheetData>
    <row r="1" spans="1:20" ht="21" customHeight="1" x14ac:dyDescent="0.25">
      <c r="A1" s="41" t="s">
        <v>1</v>
      </c>
      <c r="B1" s="44" t="s">
        <v>2</v>
      </c>
      <c r="C1" s="47" t="s">
        <v>22</v>
      </c>
      <c r="D1" s="48"/>
      <c r="E1" s="48"/>
      <c r="F1" s="48"/>
      <c r="G1" s="48"/>
      <c r="H1" s="48"/>
      <c r="I1" s="47" t="s">
        <v>23</v>
      </c>
      <c r="J1" s="48"/>
      <c r="K1" s="48"/>
      <c r="L1" s="48"/>
      <c r="M1" s="48"/>
      <c r="N1" s="48"/>
      <c r="O1" s="47" t="s">
        <v>24</v>
      </c>
      <c r="P1" s="53"/>
      <c r="Q1" s="53"/>
      <c r="R1" s="53"/>
      <c r="S1" s="53"/>
      <c r="T1" s="53"/>
    </row>
    <row r="2" spans="1:20" ht="21" customHeight="1" x14ac:dyDescent="0.25">
      <c r="A2" s="42"/>
      <c r="B2" s="45"/>
      <c r="C2" s="49" t="s">
        <v>7</v>
      </c>
      <c r="D2" s="50"/>
      <c r="E2" s="49" t="s">
        <v>8</v>
      </c>
      <c r="F2" s="50"/>
      <c r="G2" s="37" t="s">
        <v>0</v>
      </c>
      <c r="H2" s="38"/>
      <c r="I2" s="49" t="s">
        <v>7</v>
      </c>
      <c r="J2" s="50"/>
      <c r="K2" s="49" t="s">
        <v>8</v>
      </c>
      <c r="L2" s="50"/>
      <c r="M2" s="37" t="s">
        <v>0</v>
      </c>
      <c r="N2" s="38"/>
      <c r="O2" s="49" t="s">
        <v>7</v>
      </c>
      <c r="P2" s="50"/>
      <c r="Q2" s="49" t="s">
        <v>8</v>
      </c>
      <c r="R2" s="50"/>
      <c r="S2" s="37" t="s">
        <v>0</v>
      </c>
      <c r="T2" s="38"/>
    </row>
    <row r="3" spans="1:20" ht="21" customHeight="1" x14ac:dyDescent="0.25">
      <c r="A3" s="43"/>
      <c r="B3" s="46"/>
      <c r="C3" s="8" t="s">
        <v>9</v>
      </c>
      <c r="D3" s="8" t="s">
        <v>10</v>
      </c>
      <c r="E3" s="8" t="s">
        <v>9</v>
      </c>
      <c r="F3" s="8" t="s">
        <v>10</v>
      </c>
      <c r="G3" s="9" t="s">
        <v>9</v>
      </c>
      <c r="H3" s="9" t="s">
        <v>10</v>
      </c>
      <c r="I3" s="8" t="s">
        <v>9</v>
      </c>
      <c r="J3" s="8" t="s">
        <v>10</v>
      </c>
      <c r="K3" s="8" t="s">
        <v>9</v>
      </c>
      <c r="L3" s="8" t="s">
        <v>10</v>
      </c>
      <c r="M3" s="9" t="s">
        <v>9</v>
      </c>
      <c r="N3" s="9" t="s">
        <v>10</v>
      </c>
      <c r="O3" s="8" t="s">
        <v>9</v>
      </c>
      <c r="P3" s="8" t="s">
        <v>10</v>
      </c>
      <c r="Q3" s="8" t="s">
        <v>9</v>
      </c>
      <c r="R3" s="8" t="s">
        <v>10</v>
      </c>
      <c r="S3" s="9" t="s">
        <v>9</v>
      </c>
      <c r="T3" s="9" t="s">
        <v>10</v>
      </c>
    </row>
    <row r="4" spans="1:20" ht="21" customHeight="1" x14ac:dyDescent="0.25">
      <c r="A4" s="10">
        <v>2025</v>
      </c>
      <c r="B4" s="11">
        <v>1</v>
      </c>
      <c r="C4" s="12">
        <v>302</v>
      </c>
      <c r="D4" s="12">
        <v>1171</v>
      </c>
      <c r="E4" s="12">
        <v>3</v>
      </c>
      <c r="F4" s="12">
        <v>37</v>
      </c>
      <c r="G4" s="13">
        <v>305</v>
      </c>
      <c r="H4" s="13">
        <v>1208</v>
      </c>
      <c r="I4" s="12">
        <v>1406</v>
      </c>
      <c r="J4" s="12">
        <v>1830</v>
      </c>
      <c r="K4" s="12">
        <v>65</v>
      </c>
      <c r="L4" s="12">
        <v>88</v>
      </c>
      <c r="M4" s="13">
        <v>1471</v>
      </c>
      <c r="N4" s="13">
        <v>1918</v>
      </c>
      <c r="O4" s="12">
        <v>222</v>
      </c>
      <c r="P4" s="12">
        <v>393</v>
      </c>
      <c r="Q4" s="12">
        <v>15</v>
      </c>
      <c r="R4" s="12">
        <v>42</v>
      </c>
      <c r="S4" s="13">
        <v>237</v>
      </c>
      <c r="T4" s="13">
        <v>435</v>
      </c>
    </row>
    <row r="5" spans="1:20" ht="21" customHeight="1" x14ac:dyDescent="0.25">
      <c r="A5" s="14">
        <v>2025</v>
      </c>
      <c r="B5" s="15">
        <v>2</v>
      </c>
      <c r="C5" s="16">
        <v>333</v>
      </c>
      <c r="D5" s="16">
        <v>1262</v>
      </c>
      <c r="E5" s="16">
        <v>3</v>
      </c>
      <c r="F5" s="16">
        <v>6</v>
      </c>
      <c r="G5" s="13">
        <v>336</v>
      </c>
      <c r="H5" s="13">
        <v>1268</v>
      </c>
      <c r="I5" s="16">
        <v>1160</v>
      </c>
      <c r="J5" s="16">
        <v>1430</v>
      </c>
      <c r="K5" s="16">
        <v>56</v>
      </c>
      <c r="L5" s="16">
        <v>91</v>
      </c>
      <c r="M5" s="13">
        <v>1216</v>
      </c>
      <c r="N5" s="13">
        <v>1521</v>
      </c>
      <c r="O5" s="16">
        <v>197</v>
      </c>
      <c r="P5" s="16">
        <v>386</v>
      </c>
      <c r="Q5" s="16">
        <v>11</v>
      </c>
      <c r="R5" s="16">
        <v>23</v>
      </c>
      <c r="S5" s="13">
        <v>208</v>
      </c>
      <c r="T5" s="13">
        <v>409</v>
      </c>
    </row>
    <row r="6" spans="1:20" ht="21" customHeight="1" x14ac:dyDescent="0.25">
      <c r="A6" s="10">
        <v>2025</v>
      </c>
      <c r="B6" s="11">
        <v>3</v>
      </c>
      <c r="C6" s="12">
        <v>291</v>
      </c>
      <c r="D6" s="12">
        <v>1379</v>
      </c>
      <c r="E6" s="12">
        <v>5</v>
      </c>
      <c r="F6" s="12">
        <v>17</v>
      </c>
      <c r="G6" s="13">
        <v>296</v>
      </c>
      <c r="H6" s="13">
        <v>1396</v>
      </c>
      <c r="I6" s="12">
        <v>962</v>
      </c>
      <c r="J6" s="12">
        <v>1187</v>
      </c>
      <c r="K6" s="12">
        <v>60</v>
      </c>
      <c r="L6" s="12">
        <v>63</v>
      </c>
      <c r="M6" s="13">
        <v>1022</v>
      </c>
      <c r="N6" s="13">
        <v>1250</v>
      </c>
      <c r="O6" s="12">
        <v>194</v>
      </c>
      <c r="P6" s="12">
        <v>376</v>
      </c>
      <c r="Q6" s="12">
        <v>20</v>
      </c>
      <c r="R6" s="12">
        <v>63</v>
      </c>
      <c r="S6" s="13">
        <v>214</v>
      </c>
      <c r="T6" s="13">
        <v>439</v>
      </c>
    </row>
    <row r="7" spans="1:20" ht="21" customHeight="1" x14ac:dyDescent="0.25">
      <c r="A7" s="14">
        <v>2025</v>
      </c>
      <c r="B7" s="15">
        <v>4</v>
      </c>
      <c r="C7" s="16">
        <v>267</v>
      </c>
      <c r="D7" s="16">
        <v>1076</v>
      </c>
      <c r="E7" s="16">
        <v>8</v>
      </c>
      <c r="F7" s="16">
        <v>12</v>
      </c>
      <c r="G7" s="13">
        <v>275</v>
      </c>
      <c r="H7" s="13">
        <v>1088</v>
      </c>
      <c r="I7" s="16">
        <v>1631</v>
      </c>
      <c r="J7" s="16">
        <v>1959</v>
      </c>
      <c r="K7" s="16">
        <v>194</v>
      </c>
      <c r="L7" s="16">
        <v>267</v>
      </c>
      <c r="M7" s="13">
        <v>1825</v>
      </c>
      <c r="N7" s="13">
        <v>2226</v>
      </c>
      <c r="O7" s="16">
        <v>304</v>
      </c>
      <c r="P7" s="16">
        <v>471</v>
      </c>
      <c r="Q7" s="16">
        <v>62</v>
      </c>
      <c r="R7" s="16">
        <v>121</v>
      </c>
      <c r="S7" s="13">
        <v>366</v>
      </c>
      <c r="T7" s="13">
        <v>592</v>
      </c>
    </row>
    <row r="8" spans="1:20" ht="21" customHeight="1" x14ac:dyDescent="0.25">
      <c r="A8" s="10">
        <v>2025</v>
      </c>
      <c r="B8" s="11">
        <v>5</v>
      </c>
      <c r="C8" s="12">
        <v>252</v>
      </c>
      <c r="D8" s="12">
        <v>1071</v>
      </c>
      <c r="E8" s="12">
        <v>21</v>
      </c>
      <c r="F8" s="12">
        <v>40</v>
      </c>
      <c r="G8" s="13">
        <v>273</v>
      </c>
      <c r="H8" s="13">
        <v>1111</v>
      </c>
      <c r="I8" s="12">
        <v>1396</v>
      </c>
      <c r="J8" s="12">
        <v>1694</v>
      </c>
      <c r="K8" s="12">
        <v>134</v>
      </c>
      <c r="L8" s="12">
        <v>148</v>
      </c>
      <c r="M8" s="13">
        <v>1530</v>
      </c>
      <c r="N8" s="13">
        <v>1842</v>
      </c>
      <c r="O8" s="12">
        <v>354</v>
      </c>
      <c r="P8" s="12">
        <v>548</v>
      </c>
      <c r="Q8" s="12">
        <v>42</v>
      </c>
      <c r="R8" s="12">
        <v>76</v>
      </c>
      <c r="S8" s="13">
        <v>396</v>
      </c>
      <c r="T8" s="13">
        <v>624</v>
      </c>
    </row>
    <row r="9" spans="1:20" ht="21" customHeight="1" x14ac:dyDescent="0.25">
      <c r="A9" s="14">
        <v>2025</v>
      </c>
      <c r="B9" s="15">
        <v>6</v>
      </c>
      <c r="C9" s="16">
        <v>166</v>
      </c>
      <c r="D9" s="16">
        <v>752</v>
      </c>
      <c r="E9" s="16">
        <v>15</v>
      </c>
      <c r="F9" s="16">
        <v>98</v>
      </c>
      <c r="G9" s="13">
        <v>181</v>
      </c>
      <c r="H9" s="13">
        <v>850</v>
      </c>
      <c r="I9" s="16">
        <v>1748</v>
      </c>
      <c r="J9" s="16">
        <v>2245</v>
      </c>
      <c r="K9" s="16">
        <v>140</v>
      </c>
      <c r="L9" s="16">
        <v>159</v>
      </c>
      <c r="M9" s="13">
        <v>1888</v>
      </c>
      <c r="N9" s="13">
        <v>2404</v>
      </c>
      <c r="O9" s="16">
        <v>339</v>
      </c>
      <c r="P9" s="16">
        <v>643</v>
      </c>
      <c r="Q9" s="16">
        <v>29</v>
      </c>
      <c r="R9" s="16">
        <v>39</v>
      </c>
      <c r="S9" s="13">
        <v>368</v>
      </c>
      <c r="T9" s="13">
        <v>682</v>
      </c>
    </row>
    <row r="10" spans="1:20" ht="21" customHeight="1" x14ac:dyDescent="0.25">
      <c r="A10" s="10">
        <v>2025</v>
      </c>
      <c r="B10" s="11">
        <v>7</v>
      </c>
      <c r="C10" s="12"/>
      <c r="D10" s="12"/>
      <c r="E10" s="12"/>
      <c r="F10" s="12"/>
      <c r="G10" s="13"/>
      <c r="H10" s="13"/>
      <c r="I10" s="12"/>
      <c r="J10" s="12"/>
      <c r="K10" s="12"/>
      <c r="L10" s="12"/>
      <c r="M10" s="13"/>
      <c r="N10" s="13"/>
      <c r="O10" s="12"/>
      <c r="P10" s="12"/>
      <c r="Q10" s="12"/>
      <c r="R10" s="12"/>
      <c r="S10" s="13"/>
      <c r="T10" s="13"/>
    </row>
    <row r="11" spans="1:20" ht="21" customHeight="1" x14ac:dyDescent="0.25">
      <c r="A11" s="14">
        <v>2025</v>
      </c>
      <c r="B11" s="15">
        <v>8</v>
      </c>
      <c r="C11" s="16"/>
      <c r="D11" s="16"/>
      <c r="E11" s="16"/>
      <c r="F11" s="16"/>
      <c r="G11" s="13"/>
      <c r="H11" s="13"/>
      <c r="I11" s="16"/>
      <c r="J11" s="16"/>
      <c r="K11" s="16"/>
      <c r="L11" s="16"/>
      <c r="M11" s="13"/>
      <c r="N11" s="13"/>
      <c r="O11" s="16"/>
      <c r="P11" s="16"/>
      <c r="Q11" s="16"/>
      <c r="R11" s="16"/>
      <c r="S11" s="13"/>
      <c r="T11" s="13"/>
    </row>
    <row r="12" spans="1:20" ht="21" customHeight="1" x14ac:dyDescent="0.25">
      <c r="A12" s="10">
        <v>2025</v>
      </c>
      <c r="B12" s="11">
        <v>9</v>
      </c>
      <c r="C12" s="12"/>
      <c r="D12" s="12"/>
      <c r="E12" s="12"/>
      <c r="F12" s="12"/>
      <c r="G12" s="13"/>
      <c r="H12" s="13"/>
      <c r="I12" s="12"/>
      <c r="J12" s="12"/>
      <c r="K12" s="12"/>
      <c r="L12" s="12"/>
      <c r="M12" s="13"/>
      <c r="N12" s="13"/>
      <c r="O12" s="12"/>
      <c r="P12" s="12"/>
      <c r="Q12" s="12"/>
      <c r="R12" s="12"/>
      <c r="S12" s="13"/>
      <c r="T12" s="13"/>
    </row>
    <row r="13" spans="1:20" ht="21" customHeight="1" x14ac:dyDescent="0.25">
      <c r="A13" s="14">
        <v>2025</v>
      </c>
      <c r="B13" s="15">
        <v>10</v>
      </c>
      <c r="C13" s="16"/>
      <c r="D13" s="16"/>
      <c r="E13" s="16"/>
      <c r="F13" s="16"/>
      <c r="G13" s="13"/>
      <c r="H13" s="13"/>
      <c r="I13" s="16"/>
      <c r="J13" s="16"/>
      <c r="K13" s="16"/>
      <c r="L13" s="16"/>
      <c r="M13" s="13"/>
      <c r="N13" s="13"/>
      <c r="O13" s="16"/>
      <c r="P13" s="16"/>
      <c r="Q13" s="16"/>
      <c r="R13" s="16"/>
      <c r="S13" s="13"/>
      <c r="T13" s="13"/>
    </row>
    <row r="14" spans="1:20" ht="21" customHeight="1" x14ac:dyDescent="0.25">
      <c r="A14" s="10">
        <v>2025</v>
      </c>
      <c r="B14" s="11">
        <v>11</v>
      </c>
      <c r="C14" s="12"/>
      <c r="D14" s="12"/>
      <c r="E14" s="12"/>
      <c r="F14" s="12"/>
      <c r="G14" s="13"/>
      <c r="H14" s="13"/>
      <c r="I14" s="12"/>
      <c r="J14" s="12"/>
      <c r="K14" s="12"/>
      <c r="L14" s="12"/>
      <c r="M14" s="13"/>
      <c r="N14" s="13"/>
      <c r="O14" s="12"/>
      <c r="P14" s="12"/>
      <c r="Q14" s="12"/>
      <c r="R14" s="12"/>
      <c r="S14" s="13"/>
      <c r="T14" s="13"/>
    </row>
    <row r="15" spans="1:20" ht="21" customHeight="1" thickBot="1" x14ac:dyDescent="0.3">
      <c r="A15" s="17">
        <v>2025</v>
      </c>
      <c r="B15" s="18">
        <v>12</v>
      </c>
      <c r="C15" s="19"/>
      <c r="D15" s="19"/>
      <c r="E15" s="19"/>
      <c r="F15" s="19"/>
      <c r="G15" s="20"/>
      <c r="H15" s="20"/>
      <c r="I15" s="19"/>
      <c r="J15" s="19"/>
      <c r="K15" s="19"/>
      <c r="L15" s="19"/>
      <c r="M15" s="20"/>
      <c r="N15" s="20"/>
      <c r="O15" s="19"/>
      <c r="P15" s="19"/>
      <c r="Q15" s="19"/>
      <c r="R15" s="19"/>
      <c r="S15" s="20"/>
      <c r="T15" s="20"/>
    </row>
    <row r="16" spans="1:20" ht="21" customHeight="1" x14ac:dyDescent="0.25">
      <c r="A16" s="39" t="s">
        <v>37</v>
      </c>
      <c r="B16" s="39"/>
      <c r="C16" s="21">
        <f>SUM(C4:C15)</f>
        <v>1611</v>
      </c>
      <c r="D16" s="21">
        <f t="shared" ref="D16:T16" si="0">SUM(D4:D15)</f>
        <v>6711</v>
      </c>
      <c r="E16" s="21">
        <f t="shared" si="0"/>
        <v>55</v>
      </c>
      <c r="F16" s="21">
        <f t="shared" si="0"/>
        <v>210</v>
      </c>
      <c r="G16" s="22">
        <f t="shared" si="0"/>
        <v>1666</v>
      </c>
      <c r="H16" s="22">
        <f t="shared" si="0"/>
        <v>6921</v>
      </c>
      <c r="I16" s="21">
        <f t="shared" si="0"/>
        <v>8303</v>
      </c>
      <c r="J16" s="21">
        <f t="shared" si="0"/>
        <v>10345</v>
      </c>
      <c r="K16" s="21">
        <f t="shared" si="0"/>
        <v>649</v>
      </c>
      <c r="L16" s="21">
        <f t="shared" si="0"/>
        <v>816</v>
      </c>
      <c r="M16" s="22">
        <f t="shared" si="0"/>
        <v>8952</v>
      </c>
      <c r="N16" s="22">
        <f t="shared" si="0"/>
        <v>11161</v>
      </c>
      <c r="O16" s="21">
        <f t="shared" si="0"/>
        <v>1610</v>
      </c>
      <c r="P16" s="21">
        <f t="shared" si="0"/>
        <v>2817</v>
      </c>
      <c r="Q16" s="21">
        <f t="shared" si="0"/>
        <v>179</v>
      </c>
      <c r="R16" s="21">
        <f t="shared" si="0"/>
        <v>364</v>
      </c>
      <c r="S16" s="22">
        <f t="shared" si="0"/>
        <v>1789</v>
      </c>
      <c r="T16" s="22">
        <f t="shared" si="0"/>
        <v>3181</v>
      </c>
    </row>
    <row r="17" spans="1:20" ht="21" customHeight="1" x14ac:dyDescent="0.25">
      <c r="A17" s="52" t="s">
        <v>38</v>
      </c>
      <c r="B17" s="52"/>
      <c r="C17" s="3">
        <f>(C16-(C19+C20+C21+C22+ C23+C24))/(C19+C20+C21+C22+C23+C24)</f>
        <v>-0.12445652173913044</v>
      </c>
      <c r="D17" s="3">
        <f t="shared" ref="D17:T17" si="1">(D16-(D19+D20+D21+D22+ D23+D24))/(D19+D20+D21+D22+D23+D24)</f>
        <v>2.5519559902200489E-2</v>
      </c>
      <c r="E17" s="3">
        <f t="shared" si="1"/>
        <v>-0.51327433628318586</v>
      </c>
      <c r="F17" s="3">
        <f t="shared" si="1"/>
        <v>-0.78147762747138394</v>
      </c>
      <c r="G17" s="4">
        <f t="shared" si="1"/>
        <v>-0.14695340501792115</v>
      </c>
      <c r="H17" s="4">
        <f t="shared" si="1"/>
        <v>-7.7814790139906734E-2</v>
      </c>
      <c r="I17" s="3">
        <f t="shared" si="1"/>
        <v>0.31689135606661378</v>
      </c>
      <c r="J17" s="3">
        <f t="shared" si="1"/>
        <v>0.37256202733182964</v>
      </c>
      <c r="K17" s="3">
        <f t="shared" si="1"/>
        <v>0.33814432989690724</v>
      </c>
      <c r="L17" s="3">
        <f t="shared" si="1"/>
        <v>0.36</v>
      </c>
      <c r="M17" s="4">
        <f t="shared" si="1"/>
        <v>0.31840942562592045</v>
      </c>
      <c r="N17" s="4">
        <f t="shared" si="1"/>
        <v>0.37163573798697308</v>
      </c>
      <c r="O17" s="3">
        <f t="shared" si="1"/>
        <v>8.3445491251682366E-2</v>
      </c>
      <c r="P17" s="3">
        <f t="shared" si="1"/>
        <v>-5.6477232615601836E-3</v>
      </c>
      <c r="Q17" s="3">
        <f t="shared" si="1"/>
        <v>-3.7634408602150539E-2</v>
      </c>
      <c r="R17" s="3">
        <f t="shared" si="1"/>
        <v>-0.26016260162601629</v>
      </c>
      <c r="S17" s="4">
        <f t="shared" si="1"/>
        <v>6.9976076555023928E-2</v>
      </c>
      <c r="T17" s="4">
        <f t="shared" si="1"/>
        <v>-4.3308270676691726E-2</v>
      </c>
    </row>
    <row r="18" spans="1:20" ht="21" customHeight="1" thickBot="1" x14ac:dyDescent="0.3">
      <c r="A18" s="51" t="s">
        <v>39</v>
      </c>
      <c r="B18" s="51"/>
      <c r="C18" s="1">
        <f>(C16-(C89+C90+C91))/(C89+C90+C91)</f>
        <v>3.6293103448275863</v>
      </c>
      <c r="D18" s="1">
        <f t="shared" ref="D18:T18" si="2">(D16-(D89+D90+D91))/(D89+D90+D91)</f>
        <v>4.4472402597402594</v>
      </c>
      <c r="E18" s="1">
        <f t="shared" si="2"/>
        <v>12.75</v>
      </c>
      <c r="F18" s="1">
        <f t="shared" si="2"/>
        <v>2.6842105263157894</v>
      </c>
      <c r="G18" s="5">
        <f t="shared" si="2"/>
        <v>3.7329545454545454</v>
      </c>
      <c r="H18" s="5">
        <f t="shared" si="2"/>
        <v>4.3692785104732348</v>
      </c>
      <c r="I18" s="1">
        <f t="shared" si="2"/>
        <v>4.6947873799725652</v>
      </c>
      <c r="J18" s="1">
        <f t="shared" si="2"/>
        <v>4.5469168900804293</v>
      </c>
      <c r="K18" s="1">
        <f t="shared" si="2"/>
        <v>8.2714285714285722</v>
      </c>
      <c r="L18" s="1">
        <f t="shared" si="2"/>
        <v>9.5974025974025974</v>
      </c>
      <c r="M18" s="5">
        <f t="shared" si="2"/>
        <v>4.8586387434554972</v>
      </c>
      <c r="N18" s="5">
        <f t="shared" si="2"/>
        <v>4.7471678681771365</v>
      </c>
      <c r="O18" s="1">
        <f t="shared" si="2"/>
        <v>2.1021194605009632</v>
      </c>
      <c r="P18" s="1">
        <f t="shared" si="2"/>
        <v>1.6777566539923954</v>
      </c>
      <c r="Q18" s="1">
        <f t="shared" si="2"/>
        <v>24.571428571428573</v>
      </c>
      <c r="R18" s="1">
        <f t="shared" si="2"/>
        <v>3.6075949367088609</v>
      </c>
      <c r="S18" s="5">
        <f t="shared" si="2"/>
        <v>2.4011406844106462</v>
      </c>
      <c r="T18" s="5">
        <f t="shared" si="2"/>
        <v>1.8125552608311228</v>
      </c>
    </row>
    <row r="19" spans="1:20" ht="21" customHeight="1" thickTop="1" x14ac:dyDescent="0.25">
      <c r="A19" s="10" t="s">
        <v>16</v>
      </c>
      <c r="B19" s="11">
        <v>1</v>
      </c>
      <c r="C19" s="12">
        <v>412</v>
      </c>
      <c r="D19" s="12">
        <v>1340</v>
      </c>
      <c r="E19" s="12">
        <v>11</v>
      </c>
      <c r="F19" s="12">
        <v>137</v>
      </c>
      <c r="G19" s="13">
        <v>423</v>
      </c>
      <c r="H19" s="13">
        <v>1477</v>
      </c>
      <c r="I19" s="12">
        <v>959</v>
      </c>
      <c r="J19" s="12">
        <v>1140</v>
      </c>
      <c r="K19" s="12">
        <v>42</v>
      </c>
      <c r="L19" s="12">
        <v>57</v>
      </c>
      <c r="M19" s="13">
        <v>1001</v>
      </c>
      <c r="N19" s="13">
        <v>1197</v>
      </c>
      <c r="O19" s="12">
        <v>209</v>
      </c>
      <c r="P19" s="12">
        <v>404</v>
      </c>
      <c r="Q19" s="12">
        <v>20</v>
      </c>
      <c r="R19" s="12">
        <v>47</v>
      </c>
      <c r="S19" s="13">
        <v>229</v>
      </c>
      <c r="T19" s="13">
        <v>451</v>
      </c>
    </row>
    <row r="20" spans="1:20" ht="21" customHeight="1" x14ac:dyDescent="0.25">
      <c r="A20" s="14" t="s">
        <v>16</v>
      </c>
      <c r="B20" s="15">
        <v>2</v>
      </c>
      <c r="C20" s="16">
        <v>409</v>
      </c>
      <c r="D20" s="16">
        <v>1133</v>
      </c>
      <c r="E20" s="16">
        <v>20</v>
      </c>
      <c r="F20" s="16">
        <v>139</v>
      </c>
      <c r="G20" s="13">
        <v>429</v>
      </c>
      <c r="H20" s="13">
        <v>1272</v>
      </c>
      <c r="I20" s="16">
        <v>887</v>
      </c>
      <c r="J20" s="16">
        <v>1108</v>
      </c>
      <c r="K20" s="16">
        <v>26</v>
      </c>
      <c r="L20" s="16">
        <v>28</v>
      </c>
      <c r="M20" s="13">
        <v>913</v>
      </c>
      <c r="N20" s="13">
        <v>1136</v>
      </c>
      <c r="O20" s="16">
        <v>227</v>
      </c>
      <c r="P20" s="16">
        <v>435</v>
      </c>
      <c r="Q20" s="16">
        <v>17</v>
      </c>
      <c r="R20" s="16">
        <v>64</v>
      </c>
      <c r="S20" s="13">
        <v>244</v>
      </c>
      <c r="T20" s="13">
        <v>499</v>
      </c>
    </row>
    <row r="21" spans="1:20" ht="21" customHeight="1" x14ac:dyDescent="0.25">
      <c r="A21" s="10">
        <v>2024</v>
      </c>
      <c r="B21" s="11">
        <v>3</v>
      </c>
      <c r="C21" s="12">
        <v>341</v>
      </c>
      <c r="D21" s="12">
        <v>1234</v>
      </c>
      <c r="E21" s="12">
        <v>16</v>
      </c>
      <c r="F21" s="12">
        <v>195</v>
      </c>
      <c r="G21" s="13">
        <v>357</v>
      </c>
      <c r="H21" s="13">
        <v>1429</v>
      </c>
      <c r="I21" s="12">
        <v>1041</v>
      </c>
      <c r="J21" s="12">
        <v>1255</v>
      </c>
      <c r="K21" s="12">
        <v>83</v>
      </c>
      <c r="L21" s="12">
        <v>128</v>
      </c>
      <c r="M21" s="13">
        <v>1124</v>
      </c>
      <c r="N21" s="13">
        <v>1383</v>
      </c>
      <c r="O21" s="12">
        <v>232</v>
      </c>
      <c r="P21" s="12">
        <v>439</v>
      </c>
      <c r="Q21" s="12">
        <v>31</v>
      </c>
      <c r="R21" s="12">
        <v>123</v>
      </c>
      <c r="S21" s="13">
        <v>263</v>
      </c>
      <c r="T21" s="13">
        <v>562</v>
      </c>
    </row>
    <row r="22" spans="1:20" ht="21" customHeight="1" x14ac:dyDescent="0.25">
      <c r="A22" s="14">
        <v>2024</v>
      </c>
      <c r="B22" s="15">
        <v>4</v>
      </c>
      <c r="C22" s="16">
        <v>185</v>
      </c>
      <c r="D22" s="16">
        <v>779</v>
      </c>
      <c r="E22" s="16">
        <v>10</v>
      </c>
      <c r="F22" s="16">
        <v>98</v>
      </c>
      <c r="G22" s="13">
        <v>195</v>
      </c>
      <c r="H22" s="13">
        <v>877</v>
      </c>
      <c r="I22" s="16">
        <v>974</v>
      </c>
      <c r="J22" s="16">
        <v>1147</v>
      </c>
      <c r="K22" s="16">
        <v>75</v>
      </c>
      <c r="L22" s="16">
        <v>103</v>
      </c>
      <c r="M22" s="13">
        <v>1049</v>
      </c>
      <c r="N22" s="13">
        <v>1250</v>
      </c>
      <c r="O22" s="16">
        <v>241</v>
      </c>
      <c r="P22" s="16">
        <v>379</v>
      </c>
      <c r="Q22" s="16">
        <v>51</v>
      </c>
      <c r="R22" s="16">
        <v>141</v>
      </c>
      <c r="S22" s="13">
        <v>292</v>
      </c>
      <c r="T22" s="13">
        <v>520</v>
      </c>
    </row>
    <row r="23" spans="1:20" ht="21" customHeight="1" x14ac:dyDescent="0.25">
      <c r="A23" s="10">
        <v>2024</v>
      </c>
      <c r="B23" s="11">
        <v>5</v>
      </c>
      <c r="C23" s="12">
        <v>260</v>
      </c>
      <c r="D23" s="12">
        <v>1155</v>
      </c>
      <c r="E23" s="12">
        <v>40</v>
      </c>
      <c r="F23" s="12">
        <v>208</v>
      </c>
      <c r="G23" s="13">
        <v>300</v>
      </c>
      <c r="H23" s="13">
        <v>1363</v>
      </c>
      <c r="I23" s="12">
        <v>1050</v>
      </c>
      <c r="J23" s="12">
        <v>1273</v>
      </c>
      <c r="K23" s="12">
        <v>123</v>
      </c>
      <c r="L23" s="12">
        <v>137</v>
      </c>
      <c r="M23" s="13">
        <v>1173</v>
      </c>
      <c r="N23" s="13">
        <v>1410</v>
      </c>
      <c r="O23" s="12">
        <v>252</v>
      </c>
      <c r="P23" s="12">
        <v>489</v>
      </c>
      <c r="Q23" s="12">
        <v>32</v>
      </c>
      <c r="R23" s="12">
        <v>61</v>
      </c>
      <c r="S23" s="13">
        <v>284</v>
      </c>
      <c r="T23" s="13">
        <v>550</v>
      </c>
    </row>
    <row r="24" spans="1:20" ht="21" customHeight="1" x14ac:dyDescent="0.25">
      <c r="A24" s="14">
        <v>2024</v>
      </c>
      <c r="B24" s="15">
        <v>6</v>
      </c>
      <c r="C24" s="16">
        <v>233</v>
      </c>
      <c r="D24" s="16">
        <v>903</v>
      </c>
      <c r="E24" s="16">
        <v>16</v>
      </c>
      <c r="F24" s="16">
        <v>184</v>
      </c>
      <c r="G24" s="13">
        <v>249</v>
      </c>
      <c r="H24" s="13">
        <v>1087</v>
      </c>
      <c r="I24" s="16">
        <v>1394</v>
      </c>
      <c r="J24" s="16">
        <v>1614</v>
      </c>
      <c r="K24" s="16">
        <v>136</v>
      </c>
      <c r="L24" s="16">
        <v>147</v>
      </c>
      <c r="M24" s="13">
        <v>1530</v>
      </c>
      <c r="N24" s="13">
        <v>1761</v>
      </c>
      <c r="O24" s="16">
        <v>325</v>
      </c>
      <c r="P24" s="16">
        <v>687</v>
      </c>
      <c r="Q24" s="16">
        <v>35</v>
      </c>
      <c r="R24" s="16">
        <v>56</v>
      </c>
      <c r="S24" s="13">
        <v>360</v>
      </c>
      <c r="T24" s="13">
        <v>743</v>
      </c>
    </row>
    <row r="25" spans="1:20" ht="21" customHeight="1" x14ac:dyDescent="0.25">
      <c r="A25" s="10">
        <v>2024</v>
      </c>
      <c r="B25" s="11">
        <v>7</v>
      </c>
      <c r="C25" s="12">
        <v>366</v>
      </c>
      <c r="D25" s="12">
        <v>1289</v>
      </c>
      <c r="E25" s="12">
        <v>11</v>
      </c>
      <c r="F25" s="12">
        <v>83</v>
      </c>
      <c r="G25" s="13">
        <v>377</v>
      </c>
      <c r="H25" s="13">
        <v>1372</v>
      </c>
      <c r="I25" s="12">
        <v>2439</v>
      </c>
      <c r="J25" s="12">
        <v>2925</v>
      </c>
      <c r="K25" s="12">
        <v>239</v>
      </c>
      <c r="L25" s="12">
        <v>312</v>
      </c>
      <c r="M25" s="13">
        <v>2678</v>
      </c>
      <c r="N25" s="13">
        <v>3237</v>
      </c>
      <c r="O25" s="12">
        <v>549</v>
      </c>
      <c r="P25" s="12">
        <v>1033</v>
      </c>
      <c r="Q25" s="12">
        <v>24</v>
      </c>
      <c r="R25" s="12">
        <v>46</v>
      </c>
      <c r="S25" s="13">
        <v>573</v>
      </c>
      <c r="T25" s="13">
        <v>1079</v>
      </c>
    </row>
    <row r="26" spans="1:20" ht="21" customHeight="1" x14ac:dyDescent="0.25">
      <c r="A26" s="14">
        <v>2024</v>
      </c>
      <c r="B26" s="15">
        <v>8</v>
      </c>
      <c r="C26" s="16">
        <v>544</v>
      </c>
      <c r="D26" s="16">
        <v>2087</v>
      </c>
      <c r="E26" s="16">
        <v>26</v>
      </c>
      <c r="F26" s="16">
        <v>87</v>
      </c>
      <c r="G26" s="13">
        <v>570</v>
      </c>
      <c r="H26" s="13">
        <v>2174</v>
      </c>
      <c r="I26" s="16">
        <v>4236</v>
      </c>
      <c r="J26" s="16">
        <v>5461</v>
      </c>
      <c r="K26" s="16">
        <v>220</v>
      </c>
      <c r="L26" s="16">
        <v>261</v>
      </c>
      <c r="M26" s="13">
        <v>4456</v>
      </c>
      <c r="N26" s="13">
        <v>5722</v>
      </c>
      <c r="O26" s="16">
        <v>983</v>
      </c>
      <c r="P26" s="16">
        <v>1991</v>
      </c>
      <c r="Q26" s="16">
        <v>48</v>
      </c>
      <c r="R26" s="16">
        <v>62</v>
      </c>
      <c r="S26" s="13">
        <v>1031</v>
      </c>
      <c r="T26" s="13">
        <v>2053</v>
      </c>
    </row>
    <row r="27" spans="1:20" ht="21" customHeight="1" x14ac:dyDescent="0.25">
      <c r="A27" s="10">
        <v>2024</v>
      </c>
      <c r="B27" s="11">
        <v>9</v>
      </c>
      <c r="C27" s="12">
        <v>313</v>
      </c>
      <c r="D27" s="12">
        <v>1312</v>
      </c>
      <c r="E27" s="12">
        <v>31</v>
      </c>
      <c r="F27" s="12">
        <v>97</v>
      </c>
      <c r="G27" s="13">
        <v>344</v>
      </c>
      <c r="H27" s="13">
        <v>1409</v>
      </c>
      <c r="I27" s="12">
        <v>1740</v>
      </c>
      <c r="J27" s="12">
        <v>2239</v>
      </c>
      <c r="K27" s="12">
        <v>155</v>
      </c>
      <c r="L27" s="12">
        <v>204</v>
      </c>
      <c r="M27" s="13">
        <v>1895</v>
      </c>
      <c r="N27" s="13">
        <v>2443</v>
      </c>
      <c r="O27" s="12">
        <v>397</v>
      </c>
      <c r="P27" s="12">
        <v>648</v>
      </c>
      <c r="Q27" s="12">
        <v>29</v>
      </c>
      <c r="R27" s="12">
        <v>35</v>
      </c>
      <c r="S27" s="13">
        <v>426</v>
      </c>
      <c r="T27" s="13">
        <v>683</v>
      </c>
    </row>
    <row r="28" spans="1:20" ht="21" customHeight="1" x14ac:dyDescent="0.25">
      <c r="A28" s="14">
        <v>2024</v>
      </c>
      <c r="B28" s="15">
        <v>10</v>
      </c>
      <c r="C28" s="16">
        <v>355</v>
      </c>
      <c r="D28" s="16">
        <v>1082</v>
      </c>
      <c r="E28" s="16">
        <v>15</v>
      </c>
      <c r="F28" s="16">
        <v>117</v>
      </c>
      <c r="G28" s="13">
        <v>370</v>
      </c>
      <c r="H28" s="13">
        <v>1199</v>
      </c>
      <c r="I28" s="16">
        <v>1560</v>
      </c>
      <c r="J28" s="16">
        <v>2001</v>
      </c>
      <c r="K28" s="16">
        <v>119</v>
      </c>
      <c r="L28" s="16">
        <v>130</v>
      </c>
      <c r="M28" s="13">
        <v>1679</v>
      </c>
      <c r="N28" s="13">
        <v>2131</v>
      </c>
      <c r="O28" s="16">
        <v>366</v>
      </c>
      <c r="P28" s="16">
        <v>644</v>
      </c>
      <c r="Q28" s="16">
        <v>25</v>
      </c>
      <c r="R28" s="16">
        <v>35</v>
      </c>
      <c r="S28" s="13">
        <v>391</v>
      </c>
      <c r="T28" s="13">
        <v>679</v>
      </c>
    </row>
    <row r="29" spans="1:20" ht="21" customHeight="1" x14ac:dyDescent="0.25">
      <c r="A29" s="10">
        <v>2024</v>
      </c>
      <c r="B29" s="11">
        <v>11</v>
      </c>
      <c r="C29" s="12">
        <v>411</v>
      </c>
      <c r="D29" s="12">
        <v>1391</v>
      </c>
      <c r="E29" s="12">
        <v>5</v>
      </c>
      <c r="F29" s="12">
        <v>12</v>
      </c>
      <c r="G29" s="13">
        <v>416</v>
      </c>
      <c r="H29" s="13">
        <v>1403</v>
      </c>
      <c r="I29" s="12">
        <v>1297</v>
      </c>
      <c r="J29" s="12">
        <v>1559</v>
      </c>
      <c r="K29" s="12">
        <v>48</v>
      </c>
      <c r="L29" s="12">
        <v>53</v>
      </c>
      <c r="M29" s="13">
        <v>1345</v>
      </c>
      <c r="N29" s="13">
        <v>1612</v>
      </c>
      <c r="O29" s="12">
        <v>344</v>
      </c>
      <c r="P29" s="12">
        <v>670</v>
      </c>
      <c r="Q29" s="12">
        <v>11</v>
      </c>
      <c r="R29" s="12">
        <v>18</v>
      </c>
      <c r="S29" s="13">
        <v>355</v>
      </c>
      <c r="T29" s="13">
        <v>688</v>
      </c>
    </row>
    <row r="30" spans="1:20" ht="21" customHeight="1" thickBot="1" x14ac:dyDescent="0.3">
      <c r="A30" s="17">
        <v>2024</v>
      </c>
      <c r="B30" s="18">
        <v>12</v>
      </c>
      <c r="C30" s="19">
        <v>374</v>
      </c>
      <c r="D30" s="19">
        <v>1149</v>
      </c>
      <c r="E30" s="19">
        <v>12</v>
      </c>
      <c r="F30" s="19">
        <v>125</v>
      </c>
      <c r="G30" s="20">
        <v>386</v>
      </c>
      <c r="H30" s="20">
        <v>1274</v>
      </c>
      <c r="I30" s="19">
        <v>1463</v>
      </c>
      <c r="J30" s="19">
        <v>1728</v>
      </c>
      <c r="K30" s="19">
        <v>157</v>
      </c>
      <c r="L30" s="19">
        <v>239</v>
      </c>
      <c r="M30" s="20">
        <v>1620</v>
      </c>
      <c r="N30" s="20">
        <v>1967</v>
      </c>
      <c r="O30" s="19">
        <v>213</v>
      </c>
      <c r="P30" s="19">
        <v>428</v>
      </c>
      <c r="Q30" s="19">
        <v>14</v>
      </c>
      <c r="R30" s="19">
        <v>16</v>
      </c>
      <c r="S30" s="20">
        <v>227</v>
      </c>
      <c r="T30" s="20">
        <v>444</v>
      </c>
    </row>
    <row r="31" spans="1:20" ht="21" customHeight="1" x14ac:dyDescent="0.25">
      <c r="A31" s="39" t="s">
        <v>17</v>
      </c>
      <c r="B31" s="39"/>
      <c r="C31" s="21">
        <f>SUM(C19:C30)</f>
        <v>4203</v>
      </c>
      <c r="D31" s="21">
        <f t="shared" ref="D31:T31" si="3">SUM(D19:D30)</f>
        <v>14854</v>
      </c>
      <c r="E31" s="21">
        <f t="shared" si="3"/>
        <v>213</v>
      </c>
      <c r="F31" s="21">
        <f t="shared" si="3"/>
        <v>1482</v>
      </c>
      <c r="G31" s="22">
        <f t="shared" si="3"/>
        <v>4416</v>
      </c>
      <c r="H31" s="22">
        <f t="shared" si="3"/>
        <v>16336</v>
      </c>
      <c r="I31" s="21">
        <f t="shared" si="3"/>
        <v>19040</v>
      </c>
      <c r="J31" s="21">
        <f t="shared" si="3"/>
        <v>23450</v>
      </c>
      <c r="K31" s="21">
        <f t="shared" si="3"/>
        <v>1423</v>
      </c>
      <c r="L31" s="21">
        <f t="shared" si="3"/>
        <v>1799</v>
      </c>
      <c r="M31" s="22">
        <f t="shared" si="3"/>
        <v>20463</v>
      </c>
      <c r="N31" s="22">
        <f t="shared" si="3"/>
        <v>25249</v>
      </c>
      <c r="O31" s="21">
        <f t="shared" si="3"/>
        <v>4338</v>
      </c>
      <c r="P31" s="21">
        <f t="shared" si="3"/>
        <v>8247</v>
      </c>
      <c r="Q31" s="21">
        <f t="shared" si="3"/>
        <v>337</v>
      </c>
      <c r="R31" s="21">
        <f t="shared" si="3"/>
        <v>704</v>
      </c>
      <c r="S31" s="22">
        <f t="shared" si="3"/>
        <v>4675</v>
      </c>
      <c r="T31" s="22">
        <f t="shared" si="3"/>
        <v>8951</v>
      </c>
    </row>
    <row r="32" spans="1:20" ht="21" customHeight="1" thickBot="1" x14ac:dyDescent="0.3">
      <c r="A32" s="40" t="s">
        <v>18</v>
      </c>
      <c r="B32" s="40"/>
      <c r="C32" s="34">
        <f>(C31-C45)/C45</f>
        <v>3.7009622501850484E-2</v>
      </c>
      <c r="D32" s="34">
        <f t="shared" ref="D32:T32" si="4">(D31-D45)/D45</f>
        <v>0.17748711850971066</v>
      </c>
      <c r="E32" s="34">
        <f t="shared" si="4"/>
        <v>-0.26297577854671278</v>
      </c>
      <c r="F32" s="34">
        <f t="shared" si="4"/>
        <v>-0.11995249406175772</v>
      </c>
      <c r="G32" s="35">
        <f t="shared" si="4"/>
        <v>1.704283740211884E-2</v>
      </c>
      <c r="H32" s="35">
        <f t="shared" si="4"/>
        <v>0.14245751451150429</v>
      </c>
      <c r="I32" s="34">
        <f t="shared" si="4"/>
        <v>4.1347626339969371E-2</v>
      </c>
      <c r="J32" s="34">
        <f t="shared" si="4"/>
        <v>2.1385948865368702E-2</v>
      </c>
      <c r="K32" s="34">
        <f t="shared" si="4"/>
        <v>-7.8367875647668395E-2</v>
      </c>
      <c r="L32" s="34">
        <f t="shared" si="4"/>
        <v>-0.16325581395348837</v>
      </c>
      <c r="M32" s="35">
        <f t="shared" si="4"/>
        <v>3.2025418599959651E-2</v>
      </c>
      <c r="N32" s="35">
        <f t="shared" si="4"/>
        <v>5.5756899916364648E-3</v>
      </c>
      <c r="O32" s="34">
        <f t="shared" si="4"/>
        <v>9.6839443742098616E-2</v>
      </c>
      <c r="P32" s="34">
        <f t="shared" si="4"/>
        <v>0.10018676627534685</v>
      </c>
      <c r="Q32" s="34">
        <f t="shared" si="4"/>
        <v>0.21223021582733814</v>
      </c>
      <c r="R32" s="34">
        <f t="shared" si="4"/>
        <v>0.3512476007677543</v>
      </c>
      <c r="S32" s="35">
        <f t="shared" si="4"/>
        <v>0.10441767068273092</v>
      </c>
      <c r="T32" s="35">
        <f t="shared" si="4"/>
        <v>0.11650243233129599</v>
      </c>
    </row>
    <row r="33" spans="1:20" ht="21" customHeight="1" x14ac:dyDescent="0.25">
      <c r="A33" s="26">
        <v>2023</v>
      </c>
      <c r="B33" s="27">
        <v>1</v>
      </c>
      <c r="C33" s="28">
        <v>181</v>
      </c>
      <c r="D33" s="28">
        <v>614</v>
      </c>
      <c r="E33" s="28">
        <v>1</v>
      </c>
      <c r="F33" s="28">
        <v>1</v>
      </c>
      <c r="G33" s="29">
        <v>182</v>
      </c>
      <c r="H33" s="29">
        <v>615</v>
      </c>
      <c r="I33" s="28">
        <v>1013</v>
      </c>
      <c r="J33" s="28">
        <v>1221</v>
      </c>
      <c r="K33" s="28">
        <v>58</v>
      </c>
      <c r="L33" s="28">
        <v>61</v>
      </c>
      <c r="M33" s="29">
        <v>1071</v>
      </c>
      <c r="N33" s="29">
        <v>1282</v>
      </c>
      <c r="O33" s="28">
        <v>163</v>
      </c>
      <c r="P33" s="28">
        <v>291</v>
      </c>
      <c r="Q33" s="28">
        <v>3</v>
      </c>
      <c r="R33" s="28">
        <v>3</v>
      </c>
      <c r="S33" s="29">
        <v>166</v>
      </c>
      <c r="T33" s="29">
        <v>294</v>
      </c>
    </row>
    <row r="34" spans="1:20" ht="21" customHeight="1" x14ac:dyDescent="0.25">
      <c r="A34" s="14">
        <v>2023</v>
      </c>
      <c r="B34" s="24">
        <v>2</v>
      </c>
      <c r="C34" s="16">
        <v>316</v>
      </c>
      <c r="D34" s="16">
        <v>573</v>
      </c>
      <c r="E34" s="16">
        <v>13</v>
      </c>
      <c r="F34" s="16">
        <v>34</v>
      </c>
      <c r="G34" s="13">
        <v>329</v>
      </c>
      <c r="H34" s="13">
        <v>607</v>
      </c>
      <c r="I34" s="16">
        <v>1313</v>
      </c>
      <c r="J34" s="16">
        <v>1729</v>
      </c>
      <c r="K34" s="16">
        <v>30</v>
      </c>
      <c r="L34" s="16">
        <v>35</v>
      </c>
      <c r="M34" s="13">
        <v>1343</v>
      </c>
      <c r="N34" s="13">
        <v>1764</v>
      </c>
      <c r="O34" s="16">
        <v>211</v>
      </c>
      <c r="P34" s="16">
        <v>313</v>
      </c>
      <c r="Q34" s="16">
        <v>2</v>
      </c>
      <c r="R34" s="16">
        <v>2</v>
      </c>
      <c r="S34" s="13">
        <v>213</v>
      </c>
      <c r="T34" s="13">
        <v>315</v>
      </c>
    </row>
    <row r="35" spans="1:20" ht="21" customHeight="1" x14ac:dyDescent="0.25">
      <c r="A35" s="10">
        <v>2023</v>
      </c>
      <c r="B35" s="23">
        <v>3</v>
      </c>
      <c r="C35" s="12">
        <v>191</v>
      </c>
      <c r="D35" s="12">
        <v>633</v>
      </c>
      <c r="E35" s="12">
        <v>19</v>
      </c>
      <c r="F35" s="12">
        <v>36</v>
      </c>
      <c r="G35" s="13">
        <v>210</v>
      </c>
      <c r="H35" s="13">
        <v>669</v>
      </c>
      <c r="I35" s="12">
        <v>926</v>
      </c>
      <c r="J35" s="12">
        <v>1182</v>
      </c>
      <c r="K35" s="12">
        <v>39</v>
      </c>
      <c r="L35" s="12">
        <v>43</v>
      </c>
      <c r="M35" s="13">
        <v>965</v>
      </c>
      <c r="N35" s="13">
        <v>1225</v>
      </c>
      <c r="O35" s="12">
        <v>178</v>
      </c>
      <c r="P35" s="12">
        <v>313</v>
      </c>
      <c r="Q35" s="12">
        <v>6</v>
      </c>
      <c r="R35" s="12">
        <v>7</v>
      </c>
      <c r="S35" s="13">
        <v>184</v>
      </c>
      <c r="T35" s="13">
        <v>320</v>
      </c>
    </row>
    <row r="36" spans="1:20" ht="21" customHeight="1" x14ac:dyDescent="0.25">
      <c r="A36" s="14">
        <v>2023</v>
      </c>
      <c r="B36" s="24">
        <v>4</v>
      </c>
      <c r="C36" s="16">
        <v>211</v>
      </c>
      <c r="D36" s="16">
        <v>819</v>
      </c>
      <c r="E36" s="16">
        <v>3</v>
      </c>
      <c r="F36" s="16">
        <v>20</v>
      </c>
      <c r="G36" s="13">
        <v>214</v>
      </c>
      <c r="H36" s="13">
        <v>839</v>
      </c>
      <c r="I36" s="16">
        <v>1167</v>
      </c>
      <c r="J36" s="16">
        <v>1470</v>
      </c>
      <c r="K36" s="16">
        <v>100</v>
      </c>
      <c r="L36" s="16">
        <v>129</v>
      </c>
      <c r="M36" s="13">
        <v>1267</v>
      </c>
      <c r="N36" s="13">
        <v>1599</v>
      </c>
      <c r="O36" s="16">
        <v>243</v>
      </c>
      <c r="P36" s="16">
        <v>397</v>
      </c>
      <c r="Q36" s="16">
        <v>13</v>
      </c>
      <c r="R36" s="16">
        <v>15</v>
      </c>
      <c r="S36" s="13">
        <v>256</v>
      </c>
      <c r="T36" s="13">
        <v>412</v>
      </c>
    </row>
    <row r="37" spans="1:20" ht="21" customHeight="1" x14ac:dyDescent="0.25">
      <c r="A37" s="10">
        <v>2023</v>
      </c>
      <c r="B37" s="23">
        <v>5</v>
      </c>
      <c r="C37" s="12">
        <v>224</v>
      </c>
      <c r="D37" s="12">
        <v>1155</v>
      </c>
      <c r="E37" s="12">
        <v>24</v>
      </c>
      <c r="F37" s="12">
        <v>111</v>
      </c>
      <c r="G37" s="13">
        <v>248</v>
      </c>
      <c r="H37" s="13">
        <v>1266</v>
      </c>
      <c r="I37" s="12">
        <v>1012</v>
      </c>
      <c r="J37" s="12">
        <v>1295</v>
      </c>
      <c r="K37" s="12">
        <v>105</v>
      </c>
      <c r="L37" s="12">
        <v>149</v>
      </c>
      <c r="M37" s="13">
        <v>1117</v>
      </c>
      <c r="N37" s="13">
        <v>1444</v>
      </c>
      <c r="O37" s="12">
        <v>242</v>
      </c>
      <c r="P37" s="12">
        <v>429</v>
      </c>
      <c r="Q37" s="12">
        <v>19</v>
      </c>
      <c r="R37" s="12">
        <v>27</v>
      </c>
      <c r="S37" s="13">
        <v>261</v>
      </c>
      <c r="T37" s="13">
        <v>456</v>
      </c>
    </row>
    <row r="38" spans="1:20" ht="21" customHeight="1" x14ac:dyDescent="0.25">
      <c r="A38" s="14">
        <v>2023</v>
      </c>
      <c r="B38" s="24">
        <v>6</v>
      </c>
      <c r="C38" s="16">
        <v>258</v>
      </c>
      <c r="D38" s="16">
        <v>1012</v>
      </c>
      <c r="E38" s="16">
        <v>11</v>
      </c>
      <c r="F38" s="16">
        <v>46</v>
      </c>
      <c r="G38" s="13">
        <v>269</v>
      </c>
      <c r="H38" s="13">
        <v>1058</v>
      </c>
      <c r="I38" s="16">
        <v>1471</v>
      </c>
      <c r="J38" s="16">
        <v>1871</v>
      </c>
      <c r="K38" s="16">
        <v>139</v>
      </c>
      <c r="L38" s="16">
        <v>152</v>
      </c>
      <c r="M38" s="13">
        <v>1610</v>
      </c>
      <c r="N38" s="13">
        <v>2023</v>
      </c>
      <c r="O38" s="16">
        <v>250</v>
      </c>
      <c r="P38" s="16">
        <v>417</v>
      </c>
      <c r="Q38" s="16">
        <v>19</v>
      </c>
      <c r="R38" s="16">
        <v>20</v>
      </c>
      <c r="S38" s="13">
        <v>269</v>
      </c>
      <c r="T38" s="13">
        <v>437</v>
      </c>
    </row>
    <row r="39" spans="1:20" ht="21" customHeight="1" x14ac:dyDescent="0.25">
      <c r="A39" s="10">
        <v>2023</v>
      </c>
      <c r="B39" s="23">
        <v>7</v>
      </c>
      <c r="C39" s="12">
        <v>343</v>
      </c>
      <c r="D39" s="12">
        <v>1032</v>
      </c>
      <c r="E39" s="12">
        <v>47</v>
      </c>
      <c r="F39" s="12">
        <v>264</v>
      </c>
      <c r="G39" s="13">
        <v>390</v>
      </c>
      <c r="H39" s="13">
        <v>1296</v>
      </c>
      <c r="I39" s="12">
        <v>2492</v>
      </c>
      <c r="J39" s="12">
        <v>3002</v>
      </c>
      <c r="K39" s="12">
        <v>267</v>
      </c>
      <c r="L39" s="12">
        <v>309</v>
      </c>
      <c r="M39" s="13">
        <v>2759</v>
      </c>
      <c r="N39" s="13">
        <v>3311</v>
      </c>
      <c r="O39" s="12">
        <v>505</v>
      </c>
      <c r="P39" s="12">
        <v>969</v>
      </c>
      <c r="Q39" s="12">
        <v>30</v>
      </c>
      <c r="R39" s="12">
        <v>32</v>
      </c>
      <c r="S39" s="13">
        <v>535</v>
      </c>
      <c r="T39" s="13">
        <v>1001</v>
      </c>
    </row>
    <row r="40" spans="1:20" ht="21" customHeight="1" x14ac:dyDescent="0.25">
      <c r="A40" s="14">
        <v>2023</v>
      </c>
      <c r="B40" s="24">
        <v>8</v>
      </c>
      <c r="C40" s="16">
        <v>613</v>
      </c>
      <c r="D40" s="16">
        <v>2085</v>
      </c>
      <c r="E40" s="16">
        <v>83</v>
      </c>
      <c r="F40" s="16">
        <v>437</v>
      </c>
      <c r="G40" s="13">
        <v>696</v>
      </c>
      <c r="H40" s="13">
        <v>2522</v>
      </c>
      <c r="I40" s="16">
        <v>3701</v>
      </c>
      <c r="J40" s="16">
        <v>4872</v>
      </c>
      <c r="K40" s="16">
        <v>214</v>
      </c>
      <c r="L40" s="16">
        <v>235</v>
      </c>
      <c r="M40" s="13">
        <v>3915</v>
      </c>
      <c r="N40" s="13">
        <v>5107</v>
      </c>
      <c r="O40" s="16">
        <v>939</v>
      </c>
      <c r="P40" s="16">
        <v>1886</v>
      </c>
      <c r="Q40" s="16">
        <v>71</v>
      </c>
      <c r="R40" s="16">
        <v>158</v>
      </c>
      <c r="S40" s="13">
        <v>1010</v>
      </c>
      <c r="T40" s="13">
        <v>2044</v>
      </c>
    </row>
    <row r="41" spans="1:20" ht="21" customHeight="1" x14ac:dyDescent="0.25">
      <c r="A41" s="10">
        <v>2023</v>
      </c>
      <c r="B41" s="23">
        <v>9</v>
      </c>
      <c r="C41" s="12">
        <v>343</v>
      </c>
      <c r="D41" s="12">
        <v>1165</v>
      </c>
      <c r="E41" s="12">
        <v>24</v>
      </c>
      <c r="F41" s="12">
        <v>181</v>
      </c>
      <c r="G41" s="13">
        <v>367</v>
      </c>
      <c r="H41" s="13">
        <v>1346</v>
      </c>
      <c r="I41" s="12">
        <v>1496</v>
      </c>
      <c r="J41" s="12">
        <v>1841</v>
      </c>
      <c r="K41" s="12">
        <v>220</v>
      </c>
      <c r="L41" s="12">
        <v>295</v>
      </c>
      <c r="M41" s="13">
        <v>1716</v>
      </c>
      <c r="N41" s="13">
        <v>2136</v>
      </c>
      <c r="O41" s="12">
        <v>351</v>
      </c>
      <c r="P41" s="12">
        <v>719</v>
      </c>
      <c r="Q41" s="12">
        <v>30</v>
      </c>
      <c r="R41" s="12">
        <v>79</v>
      </c>
      <c r="S41" s="13">
        <v>381</v>
      </c>
      <c r="T41" s="13">
        <v>798</v>
      </c>
    </row>
    <row r="42" spans="1:20" ht="21" customHeight="1" x14ac:dyDescent="0.25">
      <c r="A42" s="14">
        <v>2023</v>
      </c>
      <c r="B42" s="24">
        <v>10</v>
      </c>
      <c r="C42" s="16">
        <v>571</v>
      </c>
      <c r="D42" s="16">
        <v>1390</v>
      </c>
      <c r="E42" s="16">
        <v>25</v>
      </c>
      <c r="F42" s="16">
        <v>206</v>
      </c>
      <c r="G42" s="13">
        <v>596</v>
      </c>
      <c r="H42" s="13">
        <v>1596</v>
      </c>
      <c r="I42" s="16">
        <v>1428</v>
      </c>
      <c r="J42" s="16">
        <v>1756</v>
      </c>
      <c r="K42" s="16">
        <v>155</v>
      </c>
      <c r="L42" s="16">
        <v>402</v>
      </c>
      <c r="M42" s="13">
        <v>1583</v>
      </c>
      <c r="N42" s="13">
        <v>2158</v>
      </c>
      <c r="O42" s="16">
        <v>379</v>
      </c>
      <c r="P42" s="16">
        <v>652</v>
      </c>
      <c r="Q42" s="16">
        <v>50</v>
      </c>
      <c r="R42" s="16">
        <v>100</v>
      </c>
      <c r="S42" s="13">
        <v>429</v>
      </c>
      <c r="T42" s="13">
        <v>752</v>
      </c>
    </row>
    <row r="43" spans="1:20" ht="21" customHeight="1" x14ac:dyDescent="0.25">
      <c r="A43" s="10">
        <v>2023</v>
      </c>
      <c r="B43" s="23">
        <v>11</v>
      </c>
      <c r="C43" s="12">
        <v>291</v>
      </c>
      <c r="D43" s="12">
        <v>954</v>
      </c>
      <c r="E43" s="12">
        <v>11</v>
      </c>
      <c r="F43" s="12">
        <v>71</v>
      </c>
      <c r="G43" s="13">
        <v>302</v>
      </c>
      <c r="H43" s="13">
        <v>1025</v>
      </c>
      <c r="I43" s="12">
        <v>971</v>
      </c>
      <c r="J43" s="12">
        <v>1247</v>
      </c>
      <c r="K43" s="12">
        <v>125</v>
      </c>
      <c r="L43" s="12">
        <v>197</v>
      </c>
      <c r="M43" s="13">
        <v>1096</v>
      </c>
      <c r="N43" s="13">
        <v>1444</v>
      </c>
      <c r="O43" s="12">
        <v>262</v>
      </c>
      <c r="P43" s="12">
        <v>547</v>
      </c>
      <c r="Q43" s="12">
        <v>17</v>
      </c>
      <c r="R43" s="12">
        <v>43</v>
      </c>
      <c r="S43" s="13">
        <v>279</v>
      </c>
      <c r="T43" s="13">
        <v>590</v>
      </c>
    </row>
    <row r="44" spans="1:20" ht="21" customHeight="1" thickBot="1" x14ac:dyDescent="0.3">
      <c r="A44" s="17">
        <v>2023</v>
      </c>
      <c r="B44" s="25">
        <v>12</v>
      </c>
      <c r="C44" s="19">
        <v>511</v>
      </c>
      <c r="D44" s="19">
        <v>1183</v>
      </c>
      <c r="E44" s="19">
        <v>28</v>
      </c>
      <c r="F44" s="19">
        <v>277</v>
      </c>
      <c r="G44" s="20">
        <v>539</v>
      </c>
      <c r="H44" s="20">
        <v>1460</v>
      </c>
      <c r="I44" s="19">
        <v>1294</v>
      </c>
      <c r="J44" s="19">
        <v>1473</v>
      </c>
      <c r="K44" s="19">
        <v>92</v>
      </c>
      <c r="L44" s="19">
        <v>143</v>
      </c>
      <c r="M44" s="20">
        <v>1386</v>
      </c>
      <c r="N44" s="20">
        <v>1616</v>
      </c>
      <c r="O44" s="19">
        <v>232</v>
      </c>
      <c r="P44" s="19">
        <v>563</v>
      </c>
      <c r="Q44" s="19">
        <v>18</v>
      </c>
      <c r="R44" s="19">
        <v>35</v>
      </c>
      <c r="S44" s="20">
        <v>250</v>
      </c>
      <c r="T44" s="20">
        <v>598</v>
      </c>
    </row>
    <row r="45" spans="1:20" ht="21" customHeight="1" x14ac:dyDescent="0.25">
      <c r="A45" s="39" t="s">
        <v>11</v>
      </c>
      <c r="B45" s="39"/>
      <c r="C45" s="21">
        <f t="shared" ref="C45:N45" si="5">SUM(C33:C44)</f>
        <v>4053</v>
      </c>
      <c r="D45" s="21">
        <f t="shared" si="5"/>
        <v>12615</v>
      </c>
      <c r="E45" s="21">
        <f t="shared" si="5"/>
        <v>289</v>
      </c>
      <c r="F45" s="21">
        <f t="shared" si="5"/>
        <v>1684</v>
      </c>
      <c r="G45" s="22">
        <f t="shared" si="5"/>
        <v>4342</v>
      </c>
      <c r="H45" s="22">
        <f t="shared" si="5"/>
        <v>14299</v>
      </c>
      <c r="I45" s="21">
        <f t="shared" si="5"/>
        <v>18284</v>
      </c>
      <c r="J45" s="21">
        <f t="shared" si="5"/>
        <v>22959</v>
      </c>
      <c r="K45" s="21">
        <f t="shared" si="5"/>
        <v>1544</v>
      </c>
      <c r="L45" s="21">
        <f t="shared" si="5"/>
        <v>2150</v>
      </c>
      <c r="M45" s="22">
        <f t="shared" si="5"/>
        <v>19828</v>
      </c>
      <c r="N45" s="22">
        <f t="shared" si="5"/>
        <v>25109</v>
      </c>
      <c r="O45" s="21">
        <f>SUM(O33:O44)</f>
        <v>3955</v>
      </c>
      <c r="P45" s="21">
        <f t="shared" ref="P45:T45" si="6">SUM(P33:P44)</f>
        <v>7496</v>
      </c>
      <c r="Q45" s="21">
        <f t="shared" si="6"/>
        <v>278</v>
      </c>
      <c r="R45" s="21">
        <f t="shared" si="6"/>
        <v>521</v>
      </c>
      <c r="S45" s="22">
        <f t="shared" si="6"/>
        <v>4233</v>
      </c>
      <c r="T45" s="22">
        <f t="shared" si="6"/>
        <v>8017</v>
      </c>
    </row>
    <row r="46" spans="1:20" ht="21" customHeight="1" thickBot="1" x14ac:dyDescent="0.3">
      <c r="A46" s="40" t="s">
        <v>12</v>
      </c>
      <c r="B46" s="40"/>
      <c r="C46" s="34">
        <f t="shared" ref="C46:T46" si="7">(C45-C59)/C59</f>
        <v>6.4058808086111835E-2</v>
      </c>
      <c r="D46" s="34">
        <f t="shared" si="7"/>
        <v>0.17743139817061787</v>
      </c>
      <c r="E46" s="34">
        <f t="shared" si="7"/>
        <v>1.1094890510948905</v>
      </c>
      <c r="F46" s="34">
        <f t="shared" si="7"/>
        <v>2.1185185185185187</v>
      </c>
      <c r="G46" s="35">
        <f t="shared" si="7"/>
        <v>0.10035478966041561</v>
      </c>
      <c r="H46" s="35">
        <f t="shared" si="7"/>
        <v>0.27057046383508088</v>
      </c>
      <c r="I46" s="34">
        <f t="shared" si="7"/>
        <v>0.36478316040904679</v>
      </c>
      <c r="J46" s="34">
        <f t="shared" si="7"/>
        <v>0.36905187835420394</v>
      </c>
      <c r="K46" s="34">
        <f t="shared" si="7"/>
        <v>0.38724168912848156</v>
      </c>
      <c r="L46" s="34">
        <f t="shared" si="7"/>
        <v>0.67575993764614184</v>
      </c>
      <c r="M46" s="35">
        <f t="shared" si="7"/>
        <v>0.36650585802894553</v>
      </c>
      <c r="N46" s="35">
        <f t="shared" si="7"/>
        <v>0.390849166343544</v>
      </c>
      <c r="O46" s="34">
        <f t="shared" si="7"/>
        <v>1.1923503325942351</v>
      </c>
      <c r="P46" s="34">
        <f t="shared" si="7"/>
        <v>1.1466208476517754</v>
      </c>
      <c r="Q46" s="34">
        <f t="shared" si="7"/>
        <v>1.5740740740740742</v>
      </c>
      <c r="R46" s="34">
        <f t="shared" si="7"/>
        <v>2.1768292682926829</v>
      </c>
      <c r="S46" s="35">
        <f t="shared" si="7"/>
        <v>1.2139121338912133</v>
      </c>
      <c r="T46" s="35">
        <f t="shared" si="7"/>
        <v>1.1928336980306347</v>
      </c>
    </row>
    <row r="47" spans="1:20" ht="21" customHeight="1" x14ac:dyDescent="0.25">
      <c r="A47" s="26">
        <v>2022</v>
      </c>
      <c r="B47" s="27">
        <v>1</v>
      </c>
      <c r="C47" s="28">
        <v>624</v>
      </c>
      <c r="D47" s="28">
        <v>1276</v>
      </c>
      <c r="E47" s="28">
        <v>3</v>
      </c>
      <c r="F47" s="28">
        <v>9</v>
      </c>
      <c r="G47" s="29">
        <v>627</v>
      </c>
      <c r="H47" s="29">
        <v>1285</v>
      </c>
      <c r="I47" s="28">
        <v>681</v>
      </c>
      <c r="J47" s="28">
        <v>861</v>
      </c>
      <c r="K47" s="28">
        <v>15</v>
      </c>
      <c r="L47" s="28">
        <v>15</v>
      </c>
      <c r="M47" s="29">
        <v>696</v>
      </c>
      <c r="N47" s="29">
        <v>876</v>
      </c>
      <c r="O47" s="28">
        <v>34</v>
      </c>
      <c r="P47" s="28">
        <v>51</v>
      </c>
      <c r="Q47" s="28">
        <v>0</v>
      </c>
      <c r="R47" s="28">
        <v>0</v>
      </c>
      <c r="S47" s="29">
        <v>34</v>
      </c>
      <c r="T47" s="29">
        <v>51</v>
      </c>
    </row>
    <row r="48" spans="1:20" ht="21" customHeight="1" x14ac:dyDescent="0.25">
      <c r="A48" s="14">
        <v>2022</v>
      </c>
      <c r="B48" s="24">
        <v>2</v>
      </c>
      <c r="C48" s="16">
        <v>145</v>
      </c>
      <c r="D48" s="16">
        <v>613</v>
      </c>
      <c r="E48" s="16">
        <v>10</v>
      </c>
      <c r="F48" s="16">
        <v>54</v>
      </c>
      <c r="G48" s="13">
        <v>155</v>
      </c>
      <c r="H48" s="13">
        <v>667</v>
      </c>
      <c r="I48" s="16">
        <v>829</v>
      </c>
      <c r="J48" s="16">
        <v>971</v>
      </c>
      <c r="K48" s="16">
        <v>24</v>
      </c>
      <c r="L48" s="16">
        <v>31</v>
      </c>
      <c r="M48" s="13">
        <v>853</v>
      </c>
      <c r="N48" s="13">
        <v>1002</v>
      </c>
      <c r="O48" s="16">
        <v>33</v>
      </c>
      <c r="P48" s="16">
        <v>44</v>
      </c>
      <c r="Q48" s="16">
        <v>1</v>
      </c>
      <c r="R48" s="16">
        <v>1</v>
      </c>
      <c r="S48" s="13">
        <v>34</v>
      </c>
      <c r="T48" s="13">
        <v>45</v>
      </c>
    </row>
    <row r="49" spans="1:20" ht="21" customHeight="1" x14ac:dyDescent="0.25">
      <c r="A49" s="10">
        <v>2022</v>
      </c>
      <c r="B49" s="23">
        <v>3</v>
      </c>
      <c r="C49" s="12">
        <v>147</v>
      </c>
      <c r="D49" s="12">
        <v>527</v>
      </c>
      <c r="E49" s="12">
        <v>6</v>
      </c>
      <c r="F49" s="12">
        <v>54</v>
      </c>
      <c r="G49" s="13">
        <v>153</v>
      </c>
      <c r="H49" s="13">
        <v>581</v>
      </c>
      <c r="I49" s="12">
        <v>601</v>
      </c>
      <c r="J49" s="12">
        <v>752</v>
      </c>
      <c r="K49" s="12">
        <v>8</v>
      </c>
      <c r="L49" s="12">
        <v>8</v>
      </c>
      <c r="M49" s="13">
        <v>609</v>
      </c>
      <c r="N49" s="13">
        <v>760</v>
      </c>
      <c r="O49" s="12">
        <v>43</v>
      </c>
      <c r="P49" s="12">
        <v>79</v>
      </c>
      <c r="Q49" s="12">
        <v>0</v>
      </c>
      <c r="R49" s="12">
        <v>0</v>
      </c>
      <c r="S49" s="13">
        <v>43</v>
      </c>
      <c r="T49" s="13">
        <v>79</v>
      </c>
    </row>
    <row r="50" spans="1:20" ht="21" customHeight="1" x14ac:dyDescent="0.25">
      <c r="A50" s="14">
        <v>2022</v>
      </c>
      <c r="B50" s="24">
        <v>4</v>
      </c>
      <c r="C50" s="16">
        <v>224</v>
      </c>
      <c r="D50" s="16">
        <v>776</v>
      </c>
      <c r="E50" s="16">
        <v>8</v>
      </c>
      <c r="F50" s="16">
        <v>45</v>
      </c>
      <c r="G50" s="13">
        <v>232</v>
      </c>
      <c r="H50" s="13">
        <v>821</v>
      </c>
      <c r="I50" s="16">
        <v>762</v>
      </c>
      <c r="J50" s="16">
        <v>928</v>
      </c>
      <c r="K50" s="16">
        <v>55</v>
      </c>
      <c r="L50" s="16">
        <v>58</v>
      </c>
      <c r="M50" s="13">
        <v>817</v>
      </c>
      <c r="N50" s="13">
        <v>986</v>
      </c>
      <c r="O50" s="16">
        <v>104</v>
      </c>
      <c r="P50" s="16">
        <v>213</v>
      </c>
      <c r="Q50" s="16">
        <v>5</v>
      </c>
      <c r="R50" s="16">
        <v>10</v>
      </c>
      <c r="S50" s="13">
        <v>109</v>
      </c>
      <c r="T50" s="13">
        <v>223</v>
      </c>
    </row>
    <row r="51" spans="1:20" ht="21" customHeight="1" x14ac:dyDescent="0.25">
      <c r="A51" s="10">
        <v>2022</v>
      </c>
      <c r="B51" s="23">
        <v>5</v>
      </c>
      <c r="C51" s="12">
        <v>272</v>
      </c>
      <c r="D51" s="12">
        <v>850</v>
      </c>
      <c r="E51" s="12">
        <v>16</v>
      </c>
      <c r="F51" s="12">
        <v>67</v>
      </c>
      <c r="G51" s="13">
        <v>288</v>
      </c>
      <c r="H51" s="13">
        <v>917</v>
      </c>
      <c r="I51" s="12">
        <v>674</v>
      </c>
      <c r="J51" s="12">
        <v>749</v>
      </c>
      <c r="K51" s="12">
        <v>54</v>
      </c>
      <c r="L51" s="12">
        <v>79</v>
      </c>
      <c r="M51" s="13">
        <v>728</v>
      </c>
      <c r="N51" s="13">
        <v>828</v>
      </c>
      <c r="O51" s="12">
        <v>87</v>
      </c>
      <c r="P51" s="12">
        <v>133</v>
      </c>
      <c r="Q51" s="12">
        <v>12</v>
      </c>
      <c r="R51" s="12">
        <v>14</v>
      </c>
      <c r="S51" s="13">
        <v>99</v>
      </c>
      <c r="T51" s="13">
        <v>147</v>
      </c>
    </row>
    <row r="52" spans="1:20" ht="21" customHeight="1" x14ac:dyDescent="0.25">
      <c r="A52" s="14">
        <v>2022</v>
      </c>
      <c r="B52" s="24">
        <v>6</v>
      </c>
      <c r="C52" s="16">
        <v>189</v>
      </c>
      <c r="D52" s="16">
        <v>644</v>
      </c>
      <c r="E52" s="16">
        <v>17</v>
      </c>
      <c r="F52" s="16">
        <v>60</v>
      </c>
      <c r="G52" s="13">
        <v>206</v>
      </c>
      <c r="H52" s="13">
        <v>704</v>
      </c>
      <c r="I52" s="16">
        <v>920</v>
      </c>
      <c r="J52" s="16">
        <v>1032</v>
      </c>
      <c r="K52" s="16">
        <v>137</v>
      </c>
      <c r="L52" s="16">
        <v>165</v>
      </c>
      <c r="M52" s="13">
        <v>1057</v>
      </c>
      <c r="N52" s="13">
        <v>1197</v>
      </c>
      <c r="O52" s="16">
        <v>188</v>
      </c>
      <c r="P52" s="16">
        <v>386</v>
      </c>
      <c r="Q52" s="16">
        <v>15</v>
      </c>
      <c r="R52" s="16">
        <v>17</v>
      </c>
      <c r="S52" s="13">
        <v>203</v>
      </c>
      <c r="T52" s="13">
        <v>403</v>
      </c>
    </row>
    <row r="53" spans="1:20" ht="21" customHeight="1" x14ac:dyDescent="0.25">
      <c r="A53" s="10">
        <v>2022</v>
      </c>
      <c r="B53" s="23">
        <v>7</v>
      </c>
      <c r="C53" s="12">
        <v>226</v>
      </c>
      <c r="D53" s="12">
        <v>856</v>
      </c>
      <c r="E53" s="12">
        <v>20</v>
      </c>
      <c r="F53" s="12">
        <v>44</v>
      </c>
      <c r="G53" s="13">
        <v>246</v>
      </c>
      <c r="H53" s="13">
        <v>900</v>
      </c>
      <c r="I53" s="12">
        <v>1913</v>
      </c>
      <c r="J53" s="12">
        <v>2271</v>
      </c>
      <c r="K53" s="12">
        <v>138</v>
      </c>
      <c r="L53" s="12">
        <v>146</v>
      </c>
      <c r="M53" s="13">
        <v>2051</v>
      </c>
      <c r="N53" s="13">
        <v>2417</v>
      </c>
      <c r="O53" s="12">
        <v>299</v>
      </c>
      <c r="P53" s="12">
        <v>554</v>
      </c>
      <c r="Q53" s="12">
        <v>16</v>
      </c>
      <c r="R53" s="12">
        <v>28</v>
      </c>
      <c r="S53" s="13">
        <v>315</v>
      </c>
      <c r="T53" s="13">
        <v>582</v>
      </c>
    </row>
    <row r="54" spans="1:20" ht="21" customHeight="1" x14ac:dyDescent="0.25">
      <c r="A54" s="14">
        <v>2022</v>
      </c>
      <c r="B54" s="24">
        <v>8</v>
      </c>
      <c r="C54" s="16">
        <v>687</v>
      </c>
      <c r="D54" s="16">
        <v>1887</v>
      </c>
      <c r="E54" s="16">
        <v>28</v>
      </c>
      <c r="F54" s="16">
        <v>98</v>
      </c>
      <c r="G54" s="13">
        <v>715</v>
      </c>
      <c r="H54" s="13">
        <v>1985</v>
      </c>
      <c r="I54" s="16">
        <v>2916</v>
      </c>
      <c r="J54" s="16">
        <v>4044</v>
      </c>
      <c r="K54" s="16">
        <v>162</v>
      </c>
      <c r="L54" s="16">
        <v>224</v>
      </c>
      <c r="M54" s="13">
        <v>3078</v>
      </c>
      <c r="N54" s="13">
        <v>4268</v>
      </c>
      <c r="O54" s="16">
        <v>527</v>
      </c>
      <c r="P54" s="16">
        <v>1295</v>
      </c>
      <c r="Q54" s="16">
        <v>13</v>
      </c>
      <c r="R54" s="16">
        <v>14</v>
      </c>
      <c r="S54" s="13">
        <v>540</v>
      </c>
      <c r="T54" s="13">
        <v>1309</v>
      </c>
    </row>
    <row r="55" spans="1:20" ht="21" customHeight="1" x14ac:dyDescent="0.25">
      <c r="A55" s="10">
        <v>2022</v>
      </c>
      <c r="B55" s="23">
        <v>9</v>
      </c>
      <c r="C55" s="12">
        <v>286</v>
      </c>
      <c r="D55" s="12">
        <v>913</v>
      </c>
      <c r="E55" s="12">
        <v>14</v>
      </c>
      <c r="F55" s="12">
        <v>58</v>
      </c>
      <c r="G55" s="13">
        <v>300</v>
      </c>
      <c r="H55" s="13">
        <v>971</v>
      </c>
      <c r="I55" s="12">
        <v>1122</v>
      </c>
      <c r="J55" s="12">
        <v>1393</v>
      </c>
      <c r="K55" s="12">
        <v>278</v>
      </c>
      <c r="L55" s="12">
        <v>303</v>
      </c>
      <c r="M55" s="13">
        <v>1400</v>
      </c>
      <c r="N55" s="13">
        <v>1696</v>
      </c>
      <c r="O55" s="12">
        <v>144</v>
      </c>
      <c r="P55" s="12">
        <v>220</v>
      </c>
      <c r="Q55" s="12">
        <v>24</v>
      </c>
      <c r="R55" s="12">
        <v>55</v>
      </c>
      <c r="S55" s="13">
        <v>168</v>
      </c>
      <c r="T55" s="13">
        <v>275</v>
      </c>
    </row>
    <row r="56" spans="1:20" ht="21" customHeight="1" x14ac:dyDescent="0.25">
      <c r="A56" s="14">
        <v>2022</v>
      </c>
      <c r="B56" s="24">
        <v>10</v>
      </c>
      <c r="C56" s="16">
        <v>592</v>
      </c>
      <c r="D56" s="16">
        <v>1324</v>
      </c>
      <c r="E56" s="16">
        <v>11</v>
      </c>
      <c r="F56" s="16">
        <v>44</v>
      </c>
      <c r="G56" s="13">
        <v>603</v>
      </c>
      <c r="H56" s="13">
        <v>1368</v>
      </c>
      <c r="I56" s="16">
        <v>1362</v>
      </c>
      <c r="J56" s="16">
        <v>1711</v>
      </c>
      <c r="K56" s="16">
        <v>171</v>
      </c>
      <c r="L56" s="16">
        <v>177</v>
      </c>
      <c r="M56" s="13">
        <v>1533</v>
      </c>
      <c r="N56" s="13">
        <v>1888</v>
      </c>
      <c r="O56" s="16">
        <v>204</v>
      </c>
      <c r="P56" s="16">
        <v>280</v>
      </c>
      <c r="Q56" s="16">
        <v>8</v>
      </c>
      <c r="R56" s="16">
        <v>8</v>
      </c>
      <c r="S56" s="13">
        <v>212</v>
      </c>
      <c r="T56" s="13">
        <v>288</v>
      </c>
    </row>
    <row r="57" spans="1:20" ht="21" customHeight="1" x14ac:dyDescent="0.25">
      <c r="A57" s="10">
        <v>2022</v>
      </c>
      <c r="B57" s="23">
        <v>11</v>
      </c>
      <c r="C57" s="12">
        <v>237</v>
      </c>
      <c r="D57" s="12">
        <v>633</v>
      </c>
      <c r="E57" s="12">
        <v>1</v>
      </c>
      <c r="F57" s="12">
        <v>4</v>
      </c>
      <c r="G57" s="13">
        <v>238</v>
      </c>
      <c r="H57" s="13">
        <v>637</v>
      </c>
      <c r="I57" s="12">
        <v>754</v>
      </c>
      <c r="J57" s="12">
        <v>1013</v>
      </c>
      <c r="K57" s="12">
        <v>46</v>
      </c>
      <c r="L57" s="12">
        <v>50</v>
      </c>
      <c r="M57" s="13">
        <v>800</v>
      </c>
      <c r="N57" s="13">
        <v>1063</v>
      </c>
      <c r="O57" s="12">
        <v>59</v>
      </c>
      <c r="P57" s="12">
        <v>100</v>
      </c>
      <c r="Q57" s="12">
        <v>11</v>
      </c>
      <c r="R57" s="12">
        <v>14</v>
      </c>
      <c r="S57" s="13">
        <v>70</v>
      </c>
      <c r="T57" s="13">
        <v>114</v>
      </c>
    </row>
    <row r="58" spans="1:20" ht="21" customHeight="1" thickBot="1" x14ac:dyDescent="0.3">
      <c r="A58" s="17">
        <v>2022</v>
      </c>
      <c r="B58" s="25">
        <v>12</v>
      </c>
      <c r="C58" s="19">
        <v>180</v>
      </c>
      <c r="D58" s="19">
        <v>415</v>
      </c>
      <c r="E58" s="19">
        <v>3</v>
      </c>
      <c r="F58" s="19">
        <v>3</v>
      </c>
      <c r="G58" s="20">
        <v>183</v>
      </c>
      <c r="H58" s="20">
        <v>418</v>
      </c>
      <c r="I58" s="19">
        <v>863</v>
      </c>
      <c r="J58" s="19">
        <v>1045</v>
      </c>
      <c r="K58" s="19">
        <v>25</v>
      </c>
      <c r="L58" s="19">
        <v>27</v>
      </c>
      <c r="M58" s="20">
        <v>888</v>
      </c>
      <c r="N58" s="20">
        <v>1072</v>
      </c>
      <c r="O58" s="19">
        <v>82</v>
      </c>
      <c r="P58" s="19">
        <v>137</v>
      </c>
      <c r="Q58" s="19">
        <v>3</v>
      </c>
      <c r="R58" s="19">
        <v>3</v>
      </c>
      <c r="S58" s="20">
        <v>85</v>
      </c>
      <c r="T58" s="20">
        <v>140</v>
      </c>
    </row>
    <row r="59" spans="1:20" ht="21" customHeight="1" x14ac:dyDescent="0.25">
      <c r="A59" s="39" t="s">
        <v>6</v>
      </c>
      <c r="B59" s="39"/>
      <c r="C59" s="21">
        <f t="shared" ref="C59:H59" si="8">SUM(C47:C58)</f>
        <v>3809</v>
      </c>
      <c r="D59" s="21">
        <f t="shared" si="8"/>
        <v>10714</v>
      </c>
      <c r="E59" s="21">
        <f t="shared" si="8"/>
        <v>137</v>
      </c>
      <c r="F59" s="21">
        <f t="shared" si="8"/>
        <v>540</v>
      </c>
      <c r="G59" s="22">
        <f t="shared" si="8"/>
        <v>3946</v>
      </c>
      <c r="H59" s="22">
        <f t="shared" si="8"/>
        <v>11254</v>
      </c>
      <c r="I59" s="21">
        <f t="shared" ref="I59:N59" si="9">SUM(I47:I58)</f>
        <v>13397</v>
      </c>
      <c r="J59" s="21">
        <f t="shared" si="9"/>
        <v>16770</v>
      </c>
      <c r="K59" s="21">
        <f t="shared" si="9"/>
        <v>1113</v>
      </c>
      <c r="L59" s="21">
        <f t="shared" si="9"/>
        <v>1283</v>
      </c>
      <c r="M59" s="22">
        <f t="shared" si="9"/>
        <v>14510</v>
      </c>
      <c r="N59" s="22">
        <f t="shared" si="9"/>
        <v>18053</v>
      </c>
      <c r="O59" s="21">
        <f>SUM(O47:O58)</f>
        <v>1804</v>
      </c>
      <c r="P59" s="21">
        <f t="shared" ref="P59:T59" si="10">SUM(P47:P58)</f>
        <v>3492</v>
      </c>
      <c r="Q59" s="21">
        <f t="shared" si="10"/>
        <v>108</v>
      </c>
      <c r="R59" s="21">
        <f t="shared" si="10"/>
        <v>164</v>
      </c>
      <c r="S59" s="22">
        <f t="shared" si="10"/>
        <v>1912</v>
      </c>
      <c r="T59" s="22">
        <f t="shared" si="10"/>
        <v>3656</v>
      </c>
    </row>
    <row r="60" spans="1:20" ht="21" customHeight="1" thickBot="1" x14ac:dyDescent="0.3">
      <c r="A60" s="51" t="s">
        <v>13</v>
      </c>
      <c r="B60" s="51"/>
      <c r="C60" s="2">
        <f t="shared" ref="C60:T60" si="11">(C59-C73)/C73</f>
        <v>0.23348445595854922</v>
      </c>
      <c r="D60" s="2">
        <f t="shared" si="11"/>
        <v>-3.442682047584715E-2</v>
      </c>
      <c r="E60" s="2">
        <f t="shared" si="11"/>
        <v>2.4249999999999998</v>
      </c>
      <c r="F60" s="2">
        <f t="shared" si="11"/>
        <v>1.7411167512690355</v>
      </c>
      <c r="G60" s="6">
        <f t="shared" si="11"/>
        <v>0.26150895140664959</v>
      </c>
      <c r="H60" s="6">
        <f t="shared" si="11"/>
        <v>-3.453466749313734E-3</v>
      </c>
      <c r="I60" s="2">
        <f t="shared" si="11"/>
        <v>0.38470284237726099</v>
      </c>
      <c r="J60" s="2">
        <f t="shared" si="11"/>
        <v>0.40735146022155083</v>
      </c>
      <c r="K60" s="2">
        <f t="shared" si="11"/>
        <v>1.2668024439918533</v>
      </c>
      <c r="L60" s="2">
        <f t="shared" si="11"/>
        <v>1.2910714285714286</v>
      </c>
      <c r="M60" s="6">
        <f t="shared" si="11"/>
        <v>0.42730670863663189</v>
      </c>
      <c r="N60" s="6">
        <f t="shared" si="11"/>
        <v>0.44701827508816927</v>
      </c>
      <c r="O60" s="2">
        <f t="shared" si="11"/>
        <v>-0.57572906867356544</v>
      </c>
      <c r="P60" s="2">
        <f t="shared" si="11"/>
        <v>-0.56776828815447455</v>
      </c>
      <c r="Q60" s="2">
        <f t="shared" si="11"/>
        <v>-0.49767441860465117</v>
      </c>
      <c r="R60" s="2">
        <f t="shared" si="11"/>
        <v>-0.53008595988538687</v>
      </c>
      <c r="S60" s="6">
        <f t="shared" si="11"/>
        <v>-0.5719722408775465</v>
      </c>
      <c r="T60" s="6">
        <f t="shared" si="11"/>
        <v>-0.56620787850023735</v>
      </c>
    </row>
    <row r="61" spans="1:20" ht="21" customHeight="1" thickTop="1" x14ac:dyDescent="0.25">
      <c r="A61" s="26">
        <v>2021</v>
      </c>
      <c r="B61" s="27">
        <v>1</v>
      </c>
      <c r="C61" s="28">
        <v>112</v>
      </c>
      <c r="D61" s="28">
        <v>473</v>
      </c>
      <c r="E61" s="28">
        <v>1</v>
      </c>
      <c r="F61" s="28">
        <v>20</v>
      </c>
      <c r="G61" s="29">
        <v>113</v>
      </c>
      <c r="H61" s="29">
        <v>493</v>
      </c>
      <c r="I61" s="28">
        <v>9</v>
      </c>
      <c r="J61" s="28">
        <v>18</v>
      </c>
      <c r="K61" s="28">
        <v>0</v>
      </c>
      <c r="L61" s="28">
        <v>0</v>
      </c>
      <c r="M61" s="29">
        <v>9</v>
      </c>
      <c r="N61" s="29">
        <v>18</v>
      </c>
      <c r="O61" s="28">
        <v>75</v>
      </c>
      <c r="P61" s="28">
        <v>85</v>
      </c>
      <c r="Q61" s="28">
        <v>0</v>
      </c>
      <c r="R61" s="28">
        <v>0</v>
      </c>
      <c r="S61" s="29">
        <v>75</v>
      </c>
      <c r="T61" s="29">
        <v>85</v>
      </c>
    </row>
    <row r="62" spans="1:20" ht="21" customHeight="1" x14ac:dyDescent="0.25">
      <c r="A62" s="14">
        <v>2021</v>
      </c>
      <c r="B62" s="24">
        <v>2</v>
      </c>
      <c r="C62" s="16">
        <v>135</v>
      </c>
      <c r="D62" s="16">
        <v>578</v>
      </c>
      <c r="E62" s="16">
        <v>7</v>
      </c>
      <c r="F62" s="16">
        <v>41</v>
      </c>
      <c r="G62" s="13">
        <v>142</v>
      </c>
      <c r="H62" s="13">
        <v>619</v>
      </c>
      <c r="I62" s="16">
        <v>19</v>
      </c>
      <c r="J62" s="16">
        <v>21</v>
      </c>
      <c r="K62" s="16">
        <v>0</v>
      </c>
      <c r="L62" s="16">
        <v>0</v>
      </c>
      <c r="M62" s="13">
        <v>19</v>
      </c>
      <c r="N62" s="13">
        <v>21</v>
      </c>
      <c r="O62" s="16">
        <v>244</v>
      </c>
      <c r="P62" s="16">
        <v>492</v>
      </c>
      <c r="Q62" s="16">
        <v>127</v>
      </c>
      <c r="R62" s="16">
        <v>254</v>
      </c>
      <c r="S62" s="13">
        <v>371</v>
      </c>
      <c r="T62" s="13">
        <v>746</v>
      </c>
    </row>
    <row r="63" spans="1:20" ht="21" customHeight="1" x14ac:dyDescent="0.25">
      <c r="A63" s="10">
        <v>2021</v>
      </c>
      <c r="B63" s="23">
        <v>3</v>
      </c>
      <c r="C63" s="12">
        <v>202</v>
      </c>
      <c r="D63" s="12">
        <v>1144</v>
      </c>
      <c r="E63" s="12">
        <v>0</v>
      </c>
      <c r="F63" s="12">
        <v>9</v>
      </c>
      <c r="G63" s="13">
        <v>202</v>
      </c>
      <c r="H63" s="13">
        <v>1153</v>
      </c>
      <c r="I63" s="12">
        <v>47</v>
      </c>
      <c r="J63" s="12">
        <v>58</v>
      </c>
      <c r="K63" s="12">
        <v>0</v>
      </c>
      <c r="L63" s="12">
        <v>0</v>
      </c>
      <c r="M63" s="13">
        <v>47</v>
      </c>
      <c r="N63" s="13">
        <v>58</v>
      </c>
      <c r="O63" s="12">
        <v>147</v>
      </c>
      <c r="P63" s="12">
        <v>233</v>
      </c>
      <c r="Q63" s="12">
        <v>0</v>
      </c>
      <c r="R63" s="12">
        <v>0</v>
      </c>
      <c r="S63" s="13">
        <v>147</v>
      </c>
      <c r="T63" s="13">
        <v>233</v>
      </c>
    </row>
    <row r="64" spans="1:20" ht="21" customHeight="1" x14ac:dyDescent="0.25">
      <c r="A64" s="14">
        <v>2021</v>
      </c>
      <c r="B64" s="24">
        <v>4</v>
      </c>
      <c r="C64" s="16">
        <v>186</v>
      </c>
      <c r="D64" s="16">
        <v>932</v>
      </c>
      <c r="E64" s="16">
        <v>4</v>
      </c>
      <c r="F64" s="16">
        <v>56</v>
      </c>
      <c r="G64" s="13">
        <v>190</v>
      </c>
      <c r="H64" s="13">
        <v>988</v>
      </c>
      <c r="I64" s="16">
        <v>19</v>
      </c>
      <c r="J64" s="16">
        <v>37</v>
      </c>
      <c r="K64" s="16">
        <v>5</v>
      </c>
      <c r="L64" s="16">
        <v>5</v>
      </c>
      <c r="M64" s="13">
        <v>24</v>
      </c>
      <c r="N64" s="13">
        <v>42</v>
      </c>
      <c r="O64" s="16">
        <v>125</v>
      </c>
      <c r="P64" s="16">
        <v>222</v>
      </c>
      <c r="Q64" s="16">
        <v>0</v>
      </c>
      <c r="R64" s="16">
        <v>0</v>
      </c>
      <c r="S64" s="13">
        <v>125</v>
      </c>
      <c r="T64" s="13">
        <v>222</v>
      </c>
    </row>
    <row r="65" spans="1:20" ht="21" customHeight="1" x14ac:dyDescent="0.25">
      <c r="A65" s="10">
        <v>2021</v>
      </c>
      <c r="B65" s="23">
        <v>5</v>
      </c>
      <c r="C65" s="12">
        <v>249</v>
      </c>
      <c r="D65" s="12">
        <v>1633</v>
      </c>
      <c r="E65" s="12">
        <v>6</v>
      </c>
      <c r="F65" s="12">
        <v>15</v>
      </c>
      <c r="G65" s="13">
        <v>255</v>
      </c>
      <c r="H65" s="13">
        <v>1648</v>
      </c>
      <c r="I65" s="12">
        <v>327</v>
      </c>
      <c r="J65" s="12">
        <v>359</v>
      </c>
      <c r="K65" s="12">
        <v>14</v>
      </c>
      <c r="L65" s="12">
        <v>14</v>
      </c>
      <c r="M65" s="13">
        <v>341</v>
      </c>
      <c r="N65" s="13">
        <v>373</v>
      </c>
      <c r="O65" s="12">
        <v>276</v>
      </c>
      <c r="P65" s="12">
        <v>697</v>
      </c>
      <c r="Q65" s="12">
        <v>0</v>
      </c>
      <c r="R65" s="12">
        <v>0</v>
      </c>
      <c r="S65" s="13">
        <v>276</v>
      </c>
      <c r="T65" s="13">
        <v>697</v>
      </c>
    </row>
    <row r="66" spans="1:20" ht="21" customHeight="1" x14ac:dyDescent="0.25">
      <c r="A66" s="14">
        <v>2021</v>
      </c>
      <c r="B66" s="24">
        <v>6</v>
      </c>
      <c r="C66" s="16">
        <v>189</v>
      </c>
      <c r="D66" s="16">
        <v>839</v>
      </c>
      <c r="E66" s="16">
        <v>3</v>
      </c>
      <c r="F66" s="16">
        <v>3</v>
      </c>
      <c r="G66" s="13">
        <v>192</v>
      </c>
      <c r="H66" s="13">
        <v>842</v>
      </c>
      <c r="I66" s="16">
        <v>716</v>
      </c>
      <c r="J66" s="16">
        <v>788</v>
      </c>
      <c r="K66" s="16">
        <v>23</v>
      </c>
      <c r="L66" s="16">
        <v>23</v>
      </c>
      <c r="M66" s="13">
        <v>739</v>
      </c>
      <c r="N66" s="13">
        <v>811</v>
      </c>
      <c r="O66" s="16">
        <v>369</v>
      </c>
      <c r="P66" s="16">
        <v>875</v>
      </c>
      <c r="Q66" s="16">
        <v>4</v>
      </c>
      <c r="R66" s="16">
        <v>4</v>
      </c>
      <c r="S66" s="13">
        <v>373</v>
      </c>
      <c r="T66" s="13">
        <v>879</v>
      </c>
    </row>
    <row r="67" spans="1:20" ht="21" customHeight="1" x14ac:dyDescent="0.25">
      <c r="A67" s="10">
        <v>2021</v>
      </c>
      <c r="B67" s="23">
        <v>7</v>
      </c>
      <c r="C67" s="12">
        <v>277</v>
      </c>
      <c r="D67" s="12">
        <v>1288</v>
      </c>
      <c r="E67" s="12">
        <v>1</v>
      </c>
      <c r="F67" s="12">
        <v>1</v>
      </c>
      <c r="G67" s="13">
        <v>278</v>
      </c>
      <c r="H67" s="13">
        <v>1289</v>
      </c>
      <c r="I67" s="12">
        <v>1835</v>
      </c>
      <c r="J67" s="12">
        <v>2041</v>
      </c>
      <c r="K67" s="12">
        <v>145</v>
      </c>
      <c r="L67" s="12">
        <v>154</v>
      </c>
      <c r="M67" s="13">
        <v>1980</v>
      </c>
      <c r="N67" s="13">
        <v>2195</v>
      </c>
      <c r="O67" s="12">
        <v>491</v>
      </c>
      <c r="P67" s="12">
        <v>685</v>
      </c>
      <c r="Q67" s="12">
        <v>13</v>
      </c>
      <c r="R67" s="12">
        <v>15</v>
      </c>
      <c r="S67" s="13">
        <v>504</v>
      </c>
      <c r="T67" s="13">
        <v>700</v>
      </c>
    </row>
    <row r="68" spans="1:20" ht="21" customHeight="1" x14ac:dyDescent="0.25">
      <c r="A68" s="14">
        <v>2021</v>
      </c>
      <c r="B68" s="24">
        <v>8</v>
      </c>
      <c r="C68" s="16">
        <v>729</v>
      </c>
      <c r="D68" s="16">
        <v>1922</v>
      </c>
      <c r="E68" s="16">
        <v>7</v>
      </c>
      <c r="F68" s="16">
        <v>28</v>
      </c>
      <c r="G68" s="13">
        <v>736</v>
      </c>
      <c r="H68" s="13">
        <v>1950</v>
      </c>
      <c r="I68" s="16">
        <v>3312</v>
      </c>
      <c r="J68" s="16">
        <v>4592</v>
      </c>
      <c r="K68" s="16">
        <v>114</v>
      </c>
      <c r="L68" s="16">
        <v>144</v>
      </c>
      <c r="M68" s="13">
        <v>3426</v>
      </c>
      <c r="N68" s="13">
        <v>4736</v>
      </c>
      <c r="O68" s="16">
        <v>1306</v>
      </c>
      <c r="P68" s="16">
        <v>2545</v>
      </c>
      <c r="Q68" s="16">
        <v>46</v>
      </c>
      <c r="R68" s="16">
        <v>49</v>
      </c>
      <c r="S68" s="13">
        <v>1352</v>
      </c>
      <c r="T68" s="13">
        <v>2594</v>
      </c>
    </row>
    <row r="69" spans="1:20" ht="21" customHeight="1" x14ac:dyDescent="0.25">
      <c r="A69" s="10">
        <v>2021</v>
      </c>
      <c r="B69" s="23">
        <v>9</v>
      </c>
      <c r="C69" s="12">
        <v>192</v>
      </c>
      <c r="D69" s="12">
        <v>639</v>
      </c>
      <c r="E69" s="12">
        <v>4</v>
      </c>
      <c r="F69" s="12">
        <v>10</v>
      </c>
      <c r="G69" s="13">
        <v>196</v>
      </c>
      <c r="H69" s="13">
        <v>649</v>
      </c>
      <c r="I69" s="12">
        <v>970</v>
      </c>
      <c r="J69" s="12">
        <v>1163</v>
      </c>
      <c r="K69" s="12">
        <v>70</v>
      </c>
      <c r="L69" s="12">
        <v>84</v>
      </c>
      <c r="M69" s="13">
        <v>1040</v>
      </c>
      <c r="N69" s="13">
        <v>1247</v>
      </c>
      <c r="O69" s="12">
        <v>366</v>
      </c>
      <c r="P69" s="12">
        <v>777</v>
      </c>
      <c r="Q69" s="12">
        <v>8</v>
      </c>
      <c r="R69" s="12">
        <v>8</v>
      </c>
      <c r="S69" s="13">
        <v>374</v>
      </c>
      <c r="T69" s="13">
        <v>785</v>
      </c>
    </row>
    <row r="70" spans="1:20" ht="21" customHeight="1" x14ac:dyDescent="0.25">
      <c r="A70" s="14">
        <v>2021</v>
      </c>
      <c r="B70" s="24">
        <v>10</v>
      </c>
      <c r="C70" s="16">
        <v>466</v>
      </c>
      <c r="D70" s="16">
        <v>647</v>
      </c>
      <c r="E70" s="16">
        <v>0</v>
      </c>
      <c r="F70" s="16">
        <v>0</v>
      </c>
      <c r="G70" s="13">
        <v>466</v>
      </c>
      <c r="H70" s="13">
        <v>647</v>
      </c>
      <c r="I70" s="16">
        <v>1031</v>
      </c>
      <c r="J70" s="16">
        <v>1267</v>
      </c>
      <c r="K70" s="16">
        <v>56</v>
      </c>
      <c r="L70" s="16">
        <v>58</v>
      </c>
      <c r="M70" s="13">
        <v>1087</v>
      </c>
      <c r="N70" s="13">
        <v>1325</v>
      </c>
      <c r="O70" s="16">
        <v>396</v>
      </c>
      <c r="P70" s="16">
        <v>580</v>
      </c>
      <c r="Q70" s="16">
        <v>10</v>
      </c>
      <c r="R70" s="16">
        <v>10</v>
      </c>
      <c r="S70" s="13">
        <v>406</v>
      </c>
      <c r="T70" s="13">
        <v>590</v>
      </c>
    </row>
    <row r="71" spans="1:20" ht="21" customHeight="1" x14ac:dyDescent="0.25">
      <c r="A71" s="10">
        <v>2021</v>
      </c>
      <c r="B71" s="23">
        <v>11</v>
      </c>
      <c r="C71" s="12">
        <v>166</v>
      </c>
      <c r="D71" s="12">
        <v>436</v>
      </c>
      <c r="E71" s="12">
        <v>5</v>
      </c>
      <c r="F71" s="12">
        <v>7</v>
      </c>
      <c r="G71" s="13">
        <v>171</v>
      </c>
      <c r="H71" s="13">
        <v>443</v>
      </c>
      <c r="I71" s="12">
        <v>555</v>
      </c>
      <c r="J71" s="12">
        <v>644</v>
      </c>
      <c r="K71" s="12">
        <v>38</v>
      </c>
      <c r="L71" s="12">
        <v>52</v>
      </c>
      <c r="M71" s="13">
        <v>593</v>
      </c>
      <c r="N71" s="13">
        <v>696</v>
      </c>
      <c r="O71" s="12">
        <v>269</v>
      </c>
      <c r="P71" s="12">
        <v>600</v>
      </c>
      <c r="Q71" s="12">
        <v>5</v>
      </c>
      <c r="R71" s="12">
        <v>5</v>
      </c>
      <c r="S71" s="13">
        <v>274</v>
      </c>
      <c r="T71" s="13">
        <v>605</v>
      </c>
    </row>
    <row r="72" spans="1:20" ht="21" customHeight="1" thickBot="1" x14ac:dyDescent="0.3">
      <c r="A72" s="17">
        <v>2021</v>
      </c>
      <c r="B72" s="25">
        <v>12</v>
      </c>
      <c r="C72" s="19">
        <v>185</v>
      </c>
      <c r="D72" s="19">
        <v>565</v>
      </c>
      <c r="E72" s="19">
        <v>2</v>
      </c>
      <c r="F72" s="19">
        <v>7</v>
      </c>
      <c r="G72" s="20">
        <v>187</v>
      </c>
      <c r="H72" s="20">
        <v>572</v>
      </c>
      <c r="I72" s="19">
        <v>835</v>
      </c>
      <c r="J72" s="19">
        <v>928</v>
      </c>
      <c r="K72" s="19">
        <v>26</v>
      </c>
      <c r="L72" s="19">
        <v>26</v>
      </c>
      <c r="M72" s="20">
        <v>861</v>
      </c>
      <c r="N72" s="20">
        <v>954</v>
      </c>
      <c r="O72" s="19">
        <v>188</v>
      </c>
      <c r="P72" s="19">
        <v>288</v>
      </c>
      <c r="Q72" s="19">
        <v>2</v>
      </c>
      <c r="R72" s="19">
        <v>4</v>
      </c>
      <c r="S72" s="20">
        <v>190</v>
      </c>
      <c r="T72" s="20">
        <v>292</v>
      </c>
    </row>
    <row r="73" spans="1:20" ht="21" customHeight="1" x14ac:dyDescent="0.25">
      <c r="A73" s="39" t="s">
        <v>5</v>
      </c>
      <c r="B73" s="39"/>
      <c r="C73" s="21">
        <f t="shared" ref="C73:H73" si="12">SUM(C61:C72)</f>
        <v>3088</v>
      </c>
      <c r="D73" s="21">
        <f t="shared" si="12"/>
        <v>11096</v>
      </c>
      <c r="E73" s="21">
        <f t="shared" si="12"/>
        <v>40</v>
      </c>
      <c r="F73" s="21">
        <f t="shared" si="12"/>
        <v>197</v>
      </c>
      <c r="G73" s="22">
        <f t="shared" si="12"/>
        <v>3128</v>
      </c>
      <c r="H73" s="22">
        <f t="shared" si="12"/>
        <v>11293</v>
      </c>
      <c r="I73" s="21">
        <f t="shared" ref="I73:N73" si="13">SUM(I61:I72)</f>
        <v>9675</v>
      </c>
      <c r="J73" s="21">
        <f t="shared" si="13"/>
        <v>11916</v>
      </c>
      <c r="K73" s="21">
        <f t="shared" si="13"/>
        <v>491</v>
      </c>
      <c r="L73" s="21">
        <f t="shared" si="13"/>
        <v>560</v>
      </c>
      <c r="M73" s="22">
        <f t="shared" si="13"/>
        <v>10166</v>
      </c>
      <c r="N73" s="22">
        <f t="shared" si="13"/>
        <v>12476</v>
      </c>
      <c r="O73" s="21">
        <f>SUM(O61:O72)</f>
        <v>4252</v>
      </c>
      <c r="P73" s="21">
        <f t="shared" ref="P73:T73" si="14">SUM(P61:P72)</f>
        <v>8079</v>
      </c>
      <c r="Q73" s="21">
        <f t="shared" si="14"/>
        <v>215</v>
      </c>
      <c r="R73" s="21">
        <f t="shared" si="14"/>
        <v>349</v>
      </c>
      <c r="S73" s="22">
        <f t="shared" si="14"/>
        <v>4467</v>
      </c>
      <c r="T73" s="22">
        <f t="shared" si="14"/>
        <v>8428</v>
      </c>
    </row>
    <row r="74" spans="1:20" ht="21" customHeight="1" thickBot="1" x14ac:dyDescent="0.3">
      <c r="A74" s="51" t="s">
        <v>14</v>
      </c>
      <c r="B74" s="51"/>
      <c r="C74" s="2">
        <f t="shared" ref="C74:T74" si="15">(C73-C87)/C87</f>
        <v>1.646101113967438</v>
      </c>
      <c r="D74" s="2">
        <f t="shared" si="15"/>
        <v>1.4990990990990991</v>
      </c>
      <c r="E74" s="2">
        <f t="shared" si="15"/>
        <v>-0.38461538461538464</v>
      </c>
      <c r="F74" s="2">
        <f t="shared" si="15"/>
        <v>-0.5602678571428571</v>
      </c>
      <c r="G74" s="6">
        <f t="shared" si="15"/>
        <v>1.5389610389610389</v>
      </c>
      <c r="H74" s="6">
        <f t="shared" si="15"/>
        <v>1.3103518821603928</v>
      </c>
      <c r="I74" s="2">
        <f t="shared" si="15"/>
        <v>0.33485099337748342</v>
      </c>
      <c r="J74" s="2">
        <f t="shared" si="15"/>
        <v>0.30186823992133727</v>
      </c>
      <c r="K74" s="2">
        <f t="shared" si="15"/>
        <v>0.56369426751592355</v>
      </c>
      <c r="L74" s="2">
        <f t="shared" si="15"/>
        <v>0.63265306122448983</v>
      </c>
      <c r="M74" s="6">
        <f t="shared" si="15"/>
        <v>0.34435334567574716</v>
      </c>
      <c r="N74" s="6">
        <f t="shared" si="15"/>
        <v>0.31381634372367312</v>
      </c>
      <c r="O74" s="2">
        <f t="shared" si="15"/>
        <v>0.77166666666666661</v>
      </c>
      <c r="P74" s="2">
        <f t="shared" si="15"/>
        <v>0.72812834224598932</v>
      </c>
      <c r="Q74" s="2">
        <f t="shared" si="15"/>
        <v>0.97247706422018354</v>
      </c>
      <c r="R74" s="2">
        <f t="shared" si="15"/>
        <v>-6.4343163538873996E-2</v>
      </c>
      <c r="S74" s="6">
        <f t="shared" si="15"/>
        <v>0.78039059386209642</v>
      </c>
      <c r="T74" s="6">
        <f t="shared" si="15"/>
        <v>0.66957210776545162</v>
      </c>
    </row>
    <row r="75" spans="1:20" ht="21" customHeight="1" thickTop="1" x14ac:dyDescent="0.25">
      <c r="A75" s="26">
        <v>2020</v>
      </c>
      <c r="B75" s="27">
        <v>1</v>
      </c>
      <c r="C75" s="28">
        <v>136</v>
      </c>
      <c r="D75" s="28">
        <v>327</v>
      </c>
      <c r="E75" s="28">
        <v>9</v>
      </c>
      <c r="F75" s="28">
        <v>86</v>
      </c>
      <c r="G75" s="29">
        <v>145</v>
      </c>
      <c r="H75" s="29">
        <v>413</v>
      </c>
      <c r="I75" s="28">
        <v>536</v>
      </c>
      <c r="J75" s="28">
        <v>694</v>
      </c>
      <c r="K75" s="28">
        <v>18</v>
      </c>
      <c r="L75" s="28">
        <v>26</v>
      </c>
      <c r="M75" s="29">
        <v>554</v>
      </c>
      <c r="N75" s="29">
        <v>720</v>
      </c>
      <c r="O75" s="28">
        <v>144</v>
      </c>
      <c r="P75" s="28">
        <v>236</v>
      </c>
      <c r="Q75" s="28">
        <v>0</v>
      </c>
      <c r="R75" s="28">
        <v>2</v>
      </c>
      <c r="S75" s="29">
        <v>144</v>
      </c>
      <c r="T75" s="29">
        <v>238</v>
      </c>
    </row>
    <row r="76" spans="1:20" ht="21" customHeight="1" x14ac:dyDescent="0.25">
      <c r="A76" s="14">
        <v>2020</v>
      </c>
      <c r="B76" s="24">
        <v>2</v>
      </c>
      <c r="C76" s="16">
        <v>126</v>
      </c>
      <c r="D76" s="16">
        <v>404</v>
      </c>
      <c r="E76" s="16">
        <v>5</v>
      </c>
      <c r="F76" s="16">
        <v>37</v>
      </c>
      <c r="G76" s="13">
        <v>131</v>
      </c>
      <c r="H76" s="13">
        <v>441</v>
      </c>
      <c r="I76" s="16">
        <v>498</v>
      </c>
      <c r="J76" s="16">
        <v>598</v>
      </c>
      <c r="K76" s="16">
        <v>18</v>
      </c>
      <c r="L76" s="16">
        <v>22</v>
      </c>
      <c r="M76" s="13">
        <v>516</v>
      </c>
      <c r="N76" s="13">
        <v>620</v>
      </c>
      <c r="O76" s="16">
        <v>152</v>
      </c>
      <c r="P76" s="16">
        <v>279</v>
      </c>
      <c r="Q76" s="16">
        <v>3</v>
      </c>
      <c r="R76" s="16">
        <v>3</v>
      </c>
      <c r="S76" s="13">
        <v>155</v>
      </c>
      <c r="T76" s="13">
        <v>282</v>
      </c>
    </row>
    <row r="77" spans="1:20" ht="21" customHeight="1" x14ac:dyDescent="0.25">
      <c r="A77" s="10">
        <v>2020</v>
      </c>
      <c r="B77" s="23">
        <v>3</v>
      </c>
      <c r="C77" s="12">
        <v>34</v>
      </c>
      <c r="D77" s="12">
        <v>169</v>
      </c>
      <c r="E77" s="12">
        <v>1</v>
      </c>
      <c r="F77" s="12">
        <v>34</v>
      </c>
      <c r="G77" s="13">
        <v>35</v>
      </c>
      <c r="H77" s="13">
        <v>203</v>
      </c>
      <c r="I77" s="12">
        <v>94</v>
      </c>
      <c r="J77" s="12">
        <v>115</v>
      </c>
      <c r="K77" s="12">
        <v>3</v>
      </c>
      <c r="L77" s="12">
        <v>3</v>
      </c>
      <c r="M77" s="13">
        <v>97</v>
      </c>
      <c r="N77" s="13">
        <v>118</v>
      </c>
      <c r="O77" s="12">
        <v>62</v>
      </c>
      <c r="P77" s="12">
        <v>104</v>
      </c>
      <c r="Q77" s="12">
        <v>0</v>
      </c>
      <c r="R77" s="12">
        <v>0</v>
      </c>
      <c r="S77" s="13">
        <v>62</v>
      </c>
      <c r="T77" s="13">
        <v>104</v>
      </c>
    </row>
    <row r="78" spans="1:20" ht="21" customHeight="1" x14ac:dyDescent="0.25">
      <c r="A78" s="14">
        <v>2020</v>
      </c>
      <c r="B78" s="24">
        <v>4</v>
      </c>
      <c r="C78" s="16">
        <v>8</v>
      </c>
      <c r="D78" s="16">
        <v>68</v>
      </c>
      <c r="E78" s="16">
        <v>0</v>
      </c>
      <c r="F78" s="16">
        <v>0</v>
      </c>
      <c r="G78" s="13">
        <v>8</v>
      </c>
      <c r="H78" s="13">
        <v>68</v>
      </c>
      <c r="I78" s="16">
        <v>0</v>
      </c>
      <c r="J78" s="16">
        <v>0</v>
      </c>
      <c r="K78" s="16">
        <v>0</v>
      </c>
      <c r="L78" s="16">
        <v>0</v>
      </c>
      <c r="M78" s="13">
        <v>0</v>
      </c>
      <c r="N78" s="13">
        <v>0</v>
      </c>
      <c r="O78" s="16">
        <v>0</v>
      </c>
      <c r="P78" s="16">
        <v>0</v>
      </c>
      <c r="Q78" s="16">
        <v>0</v>
      </c>
      <c r="R78" s="16">
        <v>0</v>
      </c>
      <c r="S78" s="13">
        <v>0</v>
      </c>
      <c r="T78" s="13">
        <v>0</v>
      </c>
    </row>
    <row r="79" spans="1:20" ht="21" customHeight="1" x14ac:dyDescent="0.25">
      <c r="A79" s="10">
        <v>2020</v>
      </c>
      <c r="B79" s="23">
        <v>5</v>
      </c>
      <c r="C79" s="12">
        <v>36</v>
      </c>
      <c r="D79" s="12">
        <v>193</v>
      </c>
      <c r="E79" s="12">
        <v>3</v>
      </c>
      <c r="F79" s="12">
        <v>23</v>
      </c>
      <c r="G79" s="13">
        <v>39</v>
      </c>
      <c r="H79" s="13">
        <v>216</v>
      </c>
      <c r="I79" s="12">
        <v>21</v>
      </c>
      <c r="J79" s="12">
        <v>58</v>
      </c>
      <c r="K79" s="12">
        <v>0</v>
      </c>
      <c r="L79" s="12">
        <v>0</v>
      </c>
      <c r="M79" s="13">
        <v>21</v>
      </c>
      <c r="N79" s="13">
        <v>58</v>
      </c>
      <c r="O79" s="12">
        <v>1</v>
      </c>
      <c r="P79" s="12">
        <v>3</v>
      </c>
      <c r="Q79" s="12">
        <v>0</v>
      </c>
      <c r="R79" s="12">
        <v>0</v>
      </c>
      <c r="S79" s="13">
        <v>1</v>
      </c>
      <c r="T79" s="13">
        <v>3</v>
      </c>
    </row>
    <row r="80" spans="1:20" ht="21" customHeight="1" x14ac:dyDescent="0.25">
      <c r="A80" s="14">
        <v>2020</v>
      </c>
      <c r="B80" s="24">
        <v>6</v>
      </c>
      <c r="C80" s="16">
        <v>58</v>
      </c>
      <c r="D80" s="16">
        <v>246</v>
      </c>
      <c r="E80" s="16">
        <v>3</v>
      </c>
      <c r="F80" s="16">
        <v>6</v>
      </c>
      <c r="G80" s="13">
        <v>61</v>
      </c>
      <c r="H80" s="13">
        <v>252</v>
      </c>
      <c r="I80" s="16">
        <v>114</v>
      </c>
      <c r="J80" s="16">
        <v>162</v>
      </c>
      <c r="K80" s="16">
        <v>1</v>
      </c>
      <c r="L80" s="16">
        <v>1</v>
      </c>
      <c r="M80" s="13">
        <v>115</v>
      </c>
      <c r="N80" s="13">
        <v>163</v>
      </c>
      <c r="O80" s="16">
        <v>151</v>
      </c>
      <c r="P80" s="16">
        <v>238</v>
      </c>
      <c r="Q80" s="16">
        <v>5</v>
      </c>
      <c r="R80" s="16">
        <v>5</v>
      </c>
      <c r="S80" s="13">
        <v>156</v>
      </c>
      <c r="T80" s="13">
        <v>243</v>
      </c>
    </row>
    <row r="81" spans="1:20" ht="21" customHeight="1" x14ac:dyDescent="0.25">
      <c r="A81" s="10">
        <v>2020</v>
      </c>
      <c r="B81" s="23">
        <v>7</v>
      </c>
      <c r="C81" s="12">
        <v>53</v>
      </c>
      <c r="D81" s="12">
        <v>249</v>
      </c>
      <c r="E81" s="12">
        <v>4</v>
      </c>
      <c r="F81" s="12">
        <v>33</v>
      </c>
      <c r="G81" s="13">
        <v>57</v>
      </c>
      <c r="H81" s="13">
        <v>282</v>
      </c>
      <c r="I81" s="12">
        <v>1526</v>
      </c>
      <c r="J81" s="12">
        <v>1716</v>
      </c>
      <c r="K81" s="12">
        <v>85</v>
      </c>
      <c r="L81" s="12">
        <v>85</v>
      </c>
      <c r="M81" s="13">
        <v>1611</v>
      </c>
      <c r="N81" s="13">
        <v>1801</v>
      </c>
      <c r="O81" s="12">
        <v>235</v>
      </c>
      <c r="P81" s="12">
        <v>400</v>
      </c>
      <c r="Q81" s="12">
        <v>6</v>
      </c>
      <c r="R81" s="12">
        <v>6</v>
      </c>
      <c r="S81" s="13">
        <v>241</v>
      </c>
      <c r="T81" s="13">
        <v>406</v>
      </c>
    </row>
    <row r="82" spans="1:20" ht="21" customHeight="1" x14ac:dyDescent="0.25">
      <c r="A82" s="14">
        <v>2020</v>
      </c>
      <c r="B82" s="24">
        <v>8</v>
      </c>
      <c r="C82" s="16">
        <v>236</v>
      </c>
      <c r="D82" s="16">
        <v>831</v>
      </c>
      <c r="E82" s="16">
        <v>8</v>
      </c>
      <c r="F82" s="16">
        <v>33</v>
      </c>
      <c r="G82" s="13">
        <v>244</v>
      </c>
      <c r="H82" s="13">
        <v>864</v>
      </c>
      <c r="I82" s="16">
        <v>2968</v>
      </c>
      <c r="J82" s="16">
        <v>4106</v>
      </c>
      <c r="K82" s="16">
        <v>66</v>
      </c>
      <c r="L82" s="16">
        <v>80</v>
      </c>
      <c r="M82" s="13">
        <v>3034</v>
      </c>
      <c r="N82" s="13">
        <v>4186</v>
      </c>
      <c r="O82" s="16">
        <v>809</v>
      </c>
      <c r="P82" s="16">
        <v>1428</v>
      </c>
      <c r="Q82" s="16">
        <v>24</v>
      </c>
      <c r="R82" s="16">
        <v>34</v>
      </c>
      <c r="S82" s="13">
        <v>833</v>
      </c>
      <c r="T82" s="13">
        <v>1462</v>
      </c>
    </row>
    <row r="83" spans="1:20" ht="21" customHeight="1" x14ac:dyDescent="0.25">
      <c r="A83" s="10">
        <v>2020</v>
      </c>
      <c r="B83" s="23">
        <v>9</v>
      </c>
      <c r="C83" s="12">
        <v>172</v>
      </c>
      <c r="D83" s="12">
        <v>813</v>
      </c>
      <c r="E83" s="12">
        <v>24</v>
      </c>
      <c r="F83" s="12">
        <v>148</v>
      </c>
      <c r="G83" s="13">
        <v>196</v>
      </c>
      <c r="H83" s="13">
        <v>961</v>
      </c>
      <c r="I83" s="12">
        <v>750</v>
      </c>
      <c r="J83" s="12">
        <v>832</v>
      </c>
      <c r="K83" s="12">
        <v>59</v>
      </c>
      <c r="L83" s="12">
        <v>61</v>
      </c>
      <c r="M83" s="13">
        <v>809</v>
      </c>
      <c r="N83" s="13">
        <v>893</v>
      </c>
      <c r="O83" s="12">
        <v>316</v>
      </c>
      <c r="P83" s="12">
        <v>789</v>
      </c>
      <c r="Q83" s="12">
        <v>13</v>
      </c>
      <c r="R83" s="12">
        <v>13</v>
      </c>
      <c r="S83" s="13">
        <v>329</v>
      </c>
      <c r="T83" s="13">
        <v>802</v>
      </c>
    </row>
    <row r="84" spans="1:20" ht="21" customHeight="1" x14ac:dyDescent="0.25">
      <c r="A84" s="14">
        <v>2020</v>
      </c>
      <c r="B84" s="24">
        <v>10</v>
      </c>
      <c r="C84" s="16">
        <v>142</v>
      </c>
      <c r="D84" s="16">
        <v>344</v>
      </c>
      <c r="E84" s="16">
        <v>0</v>
      </c>
      <c r="F84" s="16">
        <v>0</v>
      </c>
      <c r="G84" s="13">
        <v>142</v>
      </c>
      <c r="H84" s="13">
        <v>344</v>
      </c>
      <c r="I84" s="16">
        <v>593</v>
      </c>
      <c r="J84" s="16">
        <v>689</v>
      </c>
      <c r="K84" s="16">
        <v>61</v>
      </c>
      <c r="L84" s="16">
        <v>61</v>
      </c>
      <c r="M84" s="13">
        <v>654</v>
      </c>
      <c r="N84" s="13">
        <v>750</v>
      </c>
      <c r="O84" s="16">
        <v>269</v>
      </c>
      <c r="P84" s="16">
        <v>481</v>
      </c>
      <c r="Q84" s="16">
        <v>58</v>
      </c>
      <c r="R84" s="16">
        <v>178</v>
      </c>
      <c r="S84" s="13">
        <v>327</v>
      </c>
      <c r="T84" s="13">
        <v>659</v>
      </c>
    </row>
    <row r="85" spans="1:20" ht="21" customHeight="1" x14ac:dyDescent="0.25">
      <c r="A85" s="10">
        <v>2020</v>
      </c>
      <c r="B85" s="23">
        <v>11</v>
      </c>
      <c r="C85" s="12">
        <v>83</v>
      </c>
      <c r="D85" s="12">
        <v>417</v>
      </c>
      <c r="E85" s="12">
        <v>5</v>
      </c>
      <c r="F85" s="12">
        <v>28</v>
      </c>
      <c r="G85" s="13">
        <v>88</v>
      </c>
      <c r="H85" s="13">
        <v>445</v>
      </c>
      <c r="I85" s="12">
        <v>141</v>
      </c>
      <c r="J85" s="12">
        <v>158</v>
      </c>
      <c r="K85" s="12">
        <v>2</v>
      </c>
      <c r="L85" s="12">
        <v>3</v>
      </c>
      <c r="M85" s="13">
        <v>143</v>
      </c>
      <c r="N85" s="13">
        <v>161</v>
      </c>
      <c r="O85" s="12">
        <v>134</v>
      </c>
      <c r="P85" s="12">
        <v>406</v>
      </c>
      <c r="Q85" s="12">
        <v>0</v>
      </c>
      <c r="R85" s="12">
        <v>132</v>
      </c>
      <c r="S85" s="13">
        <v>134</v>
      </c>
      <c r="T85" s="13">
        <v>538</v>
      </c>
    </row>
    <row r="86" spans="1:20" ht="21" customHeight="1" thickBot="1" x14ac:dyDescent="0.3">
      <c r="A86" s="17">
        <v>2020</v>
      </c>
      <c r="B86" s="25">
        <v>12</v>
      </c>
      <c r="C86" s="19">
        <v>83</v>
      </c>
      <c r="D86" s="19">
        <v>379</v>
      </c>
      <c r="E86" s="19">
        <v>3</v>
      </c>
      <c r="F86" s="19">
        <v>20</v>
      </c>
      <c r="G86" s="20">
        <v>86</v>
      </c>
      <c r="H86" s="20">
        <v>399</v>
      </c>
      <c r="I86" s="19">
        <v>7</v>
      </c>
      <c r="J86" s="19">
        <v>25</v>
      </c>
      <c r="K86" s="19">
        <v>1</v>
      </c>
      <c r="L86" s="19">
        <v>1</v>
      </c>
      <c r="M86" s="20">
        <v>8</v>
      </c>
      <c r="N86" s="20">
        <v>26</v>
      </c>
      <c r="O86" s="19">
        <v>127</v>
      </c>
      <c r="P86" s="19">
        <v>311</v>
      </c>
      <c r="Q86" s="19">
        <v>0</v>
      </c>
      <c r="R86" s="19">
        <v>0</v>
      </c>
      <c r="S86" s="20">
        <v>127</v>
      </c>
      <c r="T86" s="20">
        <v>311</v>
      </c>
    </row>
    <row r="87" spans="1:20" ht="21" customHeight="1" x14ac:dyDescent="0.25">
      <c r="A87" s="39" t="s">
        <v>4</v>
      </c>
      <c r="B87" s="39"/>
      <c r="C87" s="21">
        <f t="shared" ref="C87:H87" si="16">SUM(C75:C86)</f>
        <v>1167</v>
      </c>
      <c r="D87" s="21">
        <f t="shared" si="16"/>
        <v>4440</v>
      </c>
      <c r="E87" s="21">
        <f t="shared" si="16"/>
        <v>65</v>
      </c>
      <c r="F87" s="21">
        <f t="shared" si="16"/>
        <v>448</v>
      </c>
      <c r="G87" s="22">
        <f t="shared" si="16"/>
        <v>1232</v>
      </c>
      <c r="H87" s="22">
        <f t="shared" si="16"/>
        <v>4888</v>
      </c>
      <c r="I87" s="21">
        <f t="shared" ref="I87:N87" si="17">SUM(I75:I86)</f>
        <v>7248</v>
      </c>
      <c r="J87" s="21">
        <f t="shared" si="17"/>
        <v>9153</v>
      </c>
      <c r="K87" s="21">
        <f t="shared" si="17"/>
        <v>314</v>
      </c>
      <c r="L87" s="21">
        <f t="shared" si="17"/>
        <v>343</v>
      </c>
      <c r="M87" s="22">
        <f t="shared" si="17"/>
        <v>7562</v>
      </c>
      <c r="N87" s="22">
        <f t="shared" si="17"/>
        <v>9496</v>
      </c>
      <c r="O87" s="21">
        <f>SUM(O75:O86)</f>
        <v>2400</v>
      </c>
      <c r="P87" s="21">
        <f t="shared" ref="P87:T87" si="18">SUM(P75:P86)</f>
        <v>4675</v>
      </c>
      <c r="Q87" s="21">
        <f t="shared" si="18"/>
        <v>109</v>
      </c>
      <c r="R87" s="21">
        <f t="shared" si="18"/>
        <v>373</v>
      </c>
      <c r="S87" s="22">
        <f t="shared" si="18"/>
        <v>2509</v>
      </c>
      <c r="T87" s="22">
        <f t="shared" si="18"/>
        <v>5048</v>
      </c>
    </row>
    <row r="88" spans="1:20" ht="21" customHeight="1" thickBot="1" x14ac:dyDescent="0.3">
      <c r="A88" s="51" t="s">
        <v>15</v>
      </c>
      <c r="B88" s="51"/>
      <c r="C88" s="2">
        <f t="shared" ref="C88:T88" si="19">(C87-C101)/C101</f>
        <v>-0.41882470119521914</v>
      </c>
      <c r="D88" s="2">
        <f t="shared" si="19"/>
        <v>-0.31618666255967964</v>
      </c>
      <c r="E88" s="2">
        <f t="shared" si="19"/>
        <v>0.1206896551724138</v>
      </c>
      <c r="F88" s="2">
        <f t="shared" si="19"/>
        <v>-8.8495575221238937E-3</v>
      </c>
      <c r="G88" s="6">
        <f t="shared" si="19"/>
        <v>-0.40367860600193611</v>
      </c>
      <c r="H88" s="6">
        <f t="shared" si="19"/>
        <v>-0.29618430525557954</v>
      </c>
      <c r="I88" s="2">
        <f t="shared" si="19"/>
        <v>-0.33296521258972944</v>
      </c>
      <c r="J88" s="2">
        <f t="shared" si="19"/>
        <v>-0.32169853268119164</v>
      </c>
      <c r="K88" s="2">
        <f t="shared" si="19"/>
        <v>-0.61090458488228006</v>
      </c>
      <c r="L88" s="2">
        <f t="shared" si="19"/>
        <v>-0.65071283095723009</v>
      </c>
      <c r="M88" s="6">
        <f t="shared" si="19"/>
        <v>-0.35218024500985179</v>
      </c>
      <c r="N88" s="6">
        <f t="shared" si="19"/>
        <v>-0.34401768444321634</v>
      </c>
      <c r="O88" s="2">
        <f t="shared" si="19"/>
        <v>-0.26985092789777915</v>
      </c>
      <c r="P88" s="2">
        <f t="shared" si="19"/>
        <v>-0.27508140797022795</v>
      </c>
      <c r="Q88" s="2">
        <f t="shared" si="19"/>
        <v>-0.5240174672489083</v>
      </c>
      <c r="R88" s="2">
        <f t="shared" si="19"/>
        <v>-0.28544061302681994</v>
      </c>
      <c r="S88" s="6">
        <f t="shared" si="19"/>
        <v>-0.28640500568828214</v>
      </c>
      <c r="T88" s="6">
        <f t="shared" si="19"/>
        <v>-0.27585712236407978</v>
      </c>
    </row>
    <row r="89" spans="1:20" ht="21" customHeight="1" thickTop="1" x14ac:dyDescent="0.25">
      <c r="A89" s="26">
        <v>2019</v>
      </c>
      <c r="B89" s="27">
        <v>1</v>
      </c>
      <c r="C89" s="28">
        <v>91</v>
      </c>
      <c r="D89" s="28">
        <v>403</v>
      </c>
      <c r="E89" s="28">
        <v>1</v>
      </c>
      <c r="F89" s="28">
        <v>18</v>
      </c>
      <c r="G89" s="29">
        <v>92</v>
      </c>
      <c r="H89" s="29">
        <v>421</v>
      </c>
      <c r="I89" s="28">
        <v>526</v>
      </c>
      <c r="J89" s="28">
        <v>634</v>
      </c>
      <c r="K89" s="28">
        <v>12</v>
      </c>
      <c r="L89" s="28">
        <v>12</v>
      </c>
      <c r="M89" s="29">
        <v>538</v>
      </c>
      <c r="N89" s="29">
        <v>646</v>
      </c>
      <c r="O89" s="28">
        <v>148</v>
      </c>
      <c r="P89" s="28">
        <v>299</v>
      </c>
      <c r="Q89" s="28">
        <v>3</v>
      </c>
      <c r="R89" s="28">
        <v>16</v>
      </c>
      <c r="S89" s="29">
        <v>151</v>
      </c>
      <c r="T89" s="29">
        <v>315</v>
      </c>
    </row>
    <row r="90" spans="1:20" ht="21" customHeight="1" x14ac:dyDescent="0.25">
      <c r="A90" s="14">
        <v>2019</v>
      </c>
      <c r="B90" s="24">
        <v>2</v>
      </c>
      <c r="C90" s="16">
        <v>106</v>
      </c>
      <c r="D90" s="16">
        <v>298</v>
      </c>
      <c r="E90" s="16">
        <v>2</v>
      </c>
      <c r="F90" s="16">
        <v>14</v>
      </c>
      <c r="G90" s="13">
        <v>108</v>
      </c>
      <c r="H90" s="13">
        <v>312</v>
      </c>
      <c r="I90" s="16">
        <v>523</v>
      </c>
      <c r="J90" s="16">
        <v>733</v>
      </c>
      <c r="K90" s="16">
        <v>27</v>
      </c>
      <c r="L90" s="16">
        <v>27</v>
      </c>
      <c r="M90" s="13">
        <v>550</v>
      </c>
      <c r="N90" s="13">
        <v>760</v>
      </c>
      <c r="O90" s="16">
        <v>171</v>
      </c>
      <c r="P90" s="16">
        <v>339</v>
      </c>
      <c r="Q90" s="16">
        <v>4</v>
      </c>
      <c r="R90" s="16">
        <v>32</v>
      </c>
      <c r="S90" s="13">
        <v>175</v>
      </c>
      <c r="T90" s="13">
        <v>371</v>
      </c>
    </row>
    <row r="91" spans="1:20" ht="21" customHeight="1" x14ac:dyDescent="0.25">
      <c r="A91" s="10">
        <v>2019</v>
      </c>
      <c r="B91" s="23">
        <v>3</v>
      </c>
      <c r="C91" s="12">
        <v>151</v>
      </c>
      <c r="D91" s="12">
        <v>531</v>
      </c>
      <c r="E91" s="12">
        <v>1</v>
      </c>
      <c r="F91" s="12">
        <v>25</v>
      </c>
      <c r="G91" s="13">
        <v>152</v>
      </c>
      <c r="H91" s="13">
        <v>556</v>
      </c>
      <c r="I91" s="12">
        <v>409</v>
      </c>
      <c r="J91" s="12">
        <v>498</v>
      </c>
      <c r="K91" s="12">
        <v>31</v>
      </c>
      <c r="L91" s="12">
        <v>38</v>
      </c>
      <c r="M91" s="13">
        <v>440</v>
      </c>
      <c r="N91" s="13">
        <v>536</v>
      </c>
      <c r="O91" s="12">
        <v>200</v>
      </c>
      <c r="P91" s="12">
        <v>414</v>
      </c>
      <c r="Q91" s="12">
        <v>0</v>
      </c>
      <c r="R91" s="12">
        <v>31</v>
      </c>
      <c r="S91" s="13">
        <v>200</v>
      </c>
      <c r="T91" s="13">
        <v>445</v>
      </c>
    </row>
    <row r="92" spans="1:20" ht="21" customHeight="1" x14ac:dyDescent="0.25">
      <c r="A92" s="14">
        <v>2019</v>
      </c>
      <c r="B92" s="24">
        <v>4</v>
      </c>
      <c r="C92" s="16">
        <v>172</v>
      </c>
      <c r="D92" s="16">
        <v>574</v>
      </c>
      <c r="E92" s="16">
        <v>2</v>
      </c>
      <c r="F92" s="16">
        <v>2</v>
      </c>
      <c r="G92" s="13">
        <v>174</v>
      </c>
      <c r="H92" s="13">
        <v>576</v>
      </c>
      <c r="I92" s="16">
        <v>665</v>
      </c>
      <c r="J92" s="16">
        <v>748</v>
      </c>
      <c r="K92" s="16">
        <v>47</v>
      </c>
      <c r="L92" s="16">
        <v>53</v>
      </c>
      <c r="M92" s="13">
        <v>712</v>
      </c>
      <c r="N92" s="13">
        <v>801</v>
      </c>
      <c r="O92" s="16">
        <v>206</v>
      </c>
      <c r="P92" s="16">
        <v>401</v>
      </c>
      <c r="Q92" s="16">
        <v>14</v>
      </c>
      <c r="R92" s="16">
        <v>37</v>
      </c>
      <c r="S92" s="13">
        <v>220</v>
      </c>
      <c r="T92" s="13">
        <v>438</v>
      </c>
    </row>
    <row r="93" spans="1:20" ht="21" customHeight="1" x14ac:dyDescent="0.25">
      <c r="A93" s="10">
        <v>2019</v>
      </c>
      <c r="B93" s="23">
        <v>5</v>
      </c>
      <c r="C93" s="12">
        <v>246</v>
      </c>
      <c r="D93" s="12">
        <v>853</v>
      </c>
      <c r="E93" s="12">
        <v>1</v>
      </c>
      <c r="F93" s="12">
        <v>1</v>
      </c>
      <c r="G93" s="13">
        <v>247</v>
      </c>
      <c r="H93" s="13">
        <v>854</v>
      </c>
      <c r="I93" s="12">
        <v>543</v>
      </c>
      <c r="J93" s="12">
        <v>630</v>
      </c>
      <c r="K93" s="12">
        <v>68</v>
      </c>
      <c r="L93" s="12">
        <v>73</v>
      </c>
      <c r="M93" s="13">
        <v>611</v>
      </c>
      <c r="N93" s="13">
        <v>703</v>
      </c>
      <c r="O93" s="12">
        <v>245</v>
      </c>
      <c r="P93" s="12">
        <v>548</v>
      </c>
      <c r="Q93" s="12">
        <v>53</v>
      </c>
      <c r="R93" s="12">
        <v>114</v>
      </c>
      <c r="S93" s="13">
        <v>298</v>
      </c>
      <c r="T93" s="13">
        <v>662</v>
      </c>
    </row>
    <row r="94" spans="1:20" ht="21" customHeight="1" x14ac:dyDescent="0.25">
      <c r="A94" s="14">
        <v>2019</v>
      </c>
      <c r="B94" s="24">
        <v>6</v>
      </c>
      <c r="C94" s="16">
        <v>211</v>
      </c>
      <c r="D94" s="16">
        <v>1185</v>
      </c>
      <c r="E94" s="16">
        <v>8</v>
      </c>
      <c r="F94" s="16">
        <v>57</v>
      </c>
      <c r="G94" s="13">
        <v>219</v>
      </c>
      <c r="H94" s="13">
        <v>1242</v>
      </c>
      <c r="I94" s="16">
        <v>721</v>
      </c>
      <c r="J94" s="16">
        <v>862</v>
      </c>
      <c r="K94" s="16">
        <v>89</v>
      </c>
      <c r="L94" s="16">
        <v>105</v>
      </c>
      <c r="M94" s="13">
        <v>810</v>
      </c>
      <c r="N94" s="13">
        <v>967</v>
      </c>
      <c r="O94" s="16">
        <v>251</v>
      </c>
      <c r="P94" s="16">
        <v>525</v>
      </c>
      <c r="Q94" s="16">
        <v>44</v>
      </c>
      <c r="R94" s="16">
        <v>144</v>
      </c>
      <c r="S94" s="13">
        <v>295</v>
      </c>
      <c r="T94" s="13">
        <v>669</v>
      </c>
    </row>
    <row r="95" spans="1:20" ht="21" customHeight="1" x14ac:dyDescent="0.25">
      <c r="A95" s="10">
        <v>2019</v>
      </c>
      <c r="B95" s="23">
        <v>7</v>
      </c>
      <c r="C95" s="12">
        <v>161</v>
      </c>
      <c r="D95" s="12">
        <v>303</v>
      </c>
      <c r="E95" s="12">
        <v>19</v>
      </c>
      <c r="F95" s="12">
        <v>86</v>
      </c>
      <c r="G95" s="13">
        <v>180</v>
      </c>
      <c r="H95" s="13">
        <v>389</v>
      </c>
      <c r="I95" s="12">
        <v>1452</v>
      </c>
      <c r="J95" s="12">
        <v>1624</v>
      </c>
      <c r="K95" s="12">
        <v>108</v>
      </c>
      <c r="L95" s="12">
        <v>143</v>
      </c>
      <c r="M95" s="13">
        <v>1560</v>
      </c>
      <c r="N95" s="13">
        <v>1767</v>
      </c>
      <c r="O95" s="12">
        <v>451</v>
      </c>
      <c r="P95" s="12">
        <v>920</v>
      </c>
      <c r="Q95" s="12">
        <v>39</v>
      </c>
      <c r="R95" s="12">
        <v>62</v>
      </c>
      <c r="S95" s="13">
        <v>490</v>
      </c>
      <c r="T95" s="13">
        <v>982</v>
      </c>
    </row>
    <row r="96" spans="1:20" ht="21" customHeight="1" x14ac:dyDescent="0.25">
      <c r="A96" s="14">
        <v>2019</v>
      </c>
      <c r="B96" s="24">
        <v>8</v>
      </c>
      <c r="C96" s="16">
        <v>218</v>
      </c>
      <c r="D96" s="16">
        <v>713</v>
      </c>
      <c r="E96" s="16">
        <v>12</v>
      </c>
      <c r="F96" s="16">
        <v>57</v>
      </c>
      <c r="G96" s="13">
        <v>230</v>
      </c>
      <c r="H96" s="13">
        <v>770</v>
      </c>
      <c r="I96" s="16">
        <v>2724</v>
      </c>
      <c r="J96" s="16">
        <v>3450</v>
      </c>
      <c r="K96" s="16">
        <v>135</v>
      </c>
      <c r="L96" s="16">
        <v>176</v>
      </c>
      <c r="M96" s="13">
        <v>2859</v>
      </c>
      <c r="N96" s="13">
        <v>3626</v>
      </c>
      <c r="O96" s="16">
        <v>1034</v>
      </c>
      <c r="P96" s="16">
        <v>1952</v>
      </c>
      <c r="Q96" s="16">
        <v>43</v>
      </c>
      <c r="R96" s="16">
        <v>55</v>
      </c>
      <c r="S96" s="13">
        <v>1077</v>
      </c>
      <c r="T96" s="13">
        <v>2007</v>
      </c>
    </row>
    <row r="97" spans="1:20" ht="21" customHeight="1" x14ac:dyDescent="0.25">
      <c r="A97" s="10">
        <v>2019</v>
      </c>
      <c r="B97" s="23">
        <v>9</v>
      </c>
      <c r="C97" s="12">
        <v>155</v>
      </c>
      <c r="D97" s="12">
        <v>374</v>
      </c>
      <c r="E97" s="12">
        <v>6</v>
      </c>
      <c r="F97" s="12">
        <v>83</v>
      </c>
      <c r="G97" s="13">
        <v>161</v>
      </c>
      <c r="H97" s="13">
        <v>457</v>
      </c>
      <c r="I97" s="12">
        <v>912</v>
      </c>
      <c r="J97" s="12">
        <v>1117</v>
      </c>
      <c r="K97" s="12">
        <v>122</v>
      </c>
      <c r="L97" s="12">
        <v>156</v>
      </c>
      <c r="M97" s="13">
        <v>1034</v>
      </c>
      <c r="N97" s="13">
        <v>1273</v>
      </c>
      <c r="O97" s="12">
        <v>180</v>
      </c>
      <c r="P97" s="12">
        <v>397</v>
      </c>
      <c r="Q97" s="12">
        <v>14</v>
      </c>
      <c r="R97" s="12">
        <v>15</v>
      </c>
      <c r="S97" s="13">
        <v>194</v>
      </c>
      <c r="T97" s="13">
        <v>412</v>
      </c>
    </row>
    <row r="98" spans="1:20" ht="21" customHeight="1" x14ac:dyDescent="0.25">
      <c r="A98" s="14">
        <v>2019</v>
      </c>
      <c r="B98" s="24">
        <v>10</v>
      </c>
      <c r="C98" s="16">
        <v>148</v>
      </c>
      <c r="D98" s="16">
        <v>379</v>
      </c>
      <c r="E98" s="16">
        <v>2</v>
      </c>
      <c r="F98" s="16">
        <v>49</v>
      </c>
      <c r="G98" s="13">
        <v>150</v>
      </c>
      <c r="H98" s="13">
        <v>428</v>
      </c>
      <c r="I98" s="16">
        <v>807</v>
      </c>
      <c r="J98" s="16">
        <v>1082</v>
      </c>
      <c r="K98" s="16">
        <v>63</v>
      </c>
      <c r="L98" s="16">
        <v>66</v>
      </c>
      <c r="M98" s="13">
        <v>870</v>
      </c>
      <c r="N98" s="13">
        <v>1148</v>
      </c>
      <c r="O98" s="16">
        <v>121</v>
      </c>
      <c r="P98" s="16">
        <v>206</v>
      </c>
      <c r="Q98" s="16">
        <v>1</v>
      </c>
      <c r="R98" s="16">
        <v>1</v>
      </c>
      <c r="S98" s="13">
        <v>122</v>
      </c>
      <c r="T98" s="13">
        <v>207</v>
      </c>
    </row>
    <row r="99" spans="1:20" ht="21" customHeight="1" x14ac:dyDescent="0.25">
      <c r="A99" s="10">
        <v>2019</v>
      </c>
      <c r="B99" s="23">
        <v>11</v>
      </c>
      <c r="C99" s="12">
        <v>105</v>
      </c>
      <c r="D99" s="12">
        <v>284</v>
      </c>
      <c r="E99" s="12">
        <v>1</v>
      </c>
      <c r="F99" s="12">
        <v>16</v>
      </c>
      <c r="G99" s="13">
        <v>106</v>
      </c>
      <c r="H99" s="13">
        <v>300</v>
      </c>
      <c r="I99" s="12">
        <v>696</v>
      </c>
      <c r="J99" s="12">
        <v>1017</v>
      </c>
      <c r="K99" s="12">
        <v>43</v>
      </c>
      <c r="L99" s="12">
        <v>68</v>
      </c>
      <c r="M99" s="13">
        <v>739</v>
      </c>
      <c r="N99" s="13">
        <v>1085</v>
      </c>
      <c r="O99" s="12">
        <v>145</v>
      </c>
      <c r="P99" s="12">
        <v>266</v>
      </c>
      <c r="Q99" s="12">
        <v>4</v>
      </c>
      <c r="R99" s="12">
        <v>5</v>
      </c>
      <c r="S99" s="13">
        <v>149</v>
      </c>
      <c r="T99" s="13">
        <v>271</v>
      </c>
    </row>
    <row r="100" spans="1:20" ht="21" customHeight="1" thickBot="1" x14ac:dyDescent="0.3">
      <c r="A100" s="17">
        <v>2019</v>
      </c>
      <c r="B100" s="25">
        <v>12</v>
      </c>
      <c r="C100" s="19">
        <v>244</v>
      </c>
      <c r="D100" s="19">
        <v>596</v>
      </c>
      <c r="E100" s="19">
        <v>3</v>
      </c>
      <c r="F100" s="19">
        <v>44</v>
      </c>
      <c r="G100" s="20">
        <v>247</v>
      </c>
      <c r="H100" s="20">
        <v>640</v>
      </c>
      <c r="I100" s="19">
        <v>888</v>
      </c>
      <c r="J100" s="19">
        <v>1099</v>
      </c>
      <c r="K100" s="19">
        <v>62</v>
      </c>
      <c r="L100" s="19">
        <v>65</v>
      </c>
      <c r="M100" s="20">
        <v>950</v>
      </c>
      <c r="N100" s="20">
        <v>1164</v>
      </c>
      <c r="O100" s="19">
        <v>135</v>
      </c>
      <c r="P100" s="19">
        <v>182</v>
      </c>
      <c r="Q100" s="19">
        <v>10</v>
      </c>
      <c r="R100" s="19">
        <v>10</v>
      </c>
      <c r="S100" s="20">
        <v>145</v>
      </c>
      <c r="T100" s="20">
        <v>192</v>
      </c>
    </row>
    <row r="101" spans="1:20" ht="21" customHeight="1" x14ac:dyDescent="0.25">
      <c r="A101" s="39" t="s">
        <v>3</v>
      </c>
      <c r="B101" s="39"/>
      <c r="C101" s="21">
        <f t="shared" ref="C101:H101" si="20">SUM(C89:C100)</f>
        <v>2008</v>
      </c>
      <c r="D101" s="21">
        <f t="shared" si="20"/>
        <v>6493</v>
      </c>
      <c r="E101" s="21">
        <f t="shared" si="20"/>
        <v>58</v>
      </c>
      <c r="F101" s="21">
        <f t="shared" si="20"/>
        <v>452</v>
      </c>
      <c r="G101" s="22">
        <f t="shared" si="20"/>
        <v>2066</v>
      </c>
      <c r="H101" s="22">
        <f t="shared" si="20"/>
        <v>6945</v>
      </c>
      <c r="I101" s="21">
        <f t="shared" ref="I101:N101" si="21">SUM(I89:I100)</f>
        <v>10866</v>
      </c>
      <c r="J101" s="21">
        <f t="shared" si="21"/>
        <v>13494</v>
      </c>
      <c r="K101" s="21">
        <f t="shared" si="21"/>
        <v>807</v>
      </c>
      <c r="L101" s="21">
        <f t="shared" si="21"/>
        <v>982</v>
      </c>
      <c r="M101" s="22">
        <f t="shared" si="21"/>
        <v>11673</v>
      </c>
      <c r="N101" s="22">
        <f t="shared" si="21"/>
        <v>14476</v>
      </c>
      <c r="O101" s="21">
        <f>SUM(O89:O100)</f>
        <v>3287</v>
      </c>
      <c r="P101" s="21">
        <f t="shared" ref="P101:T101" si="22">SUM(P89:P100)</f>
        <v>6449</v>
      </c>
      <c r="Q101" s="21">
        <f t="shared" si="22"/>
        <v>229</v>
      </c>
      <c r="R101" s="21">
        <f t="shared" si="22"/>
        <v>522</v>
      </c>
      <c r="S101" s="22">
        <f t="shared" si="22"/>
        <v>3516</v>
      </c>
      <c r="T101" s="22">
        <f t="shared" si="22"/>
        <v>6971</v>
      </c>
    </row>
  </sheetData>
  <mergeCells count="28">
    <mergeCell ref="A73:B73"/>
    <mergeCell ref="A74:B74"/>
    <mergeCell ref="A87:B87"/>
    <mergeCell ref="A88:B88"/>
    <mergeCell ref="A101:B101"/>
    <mergeCell ref="A59:B59"/>
    <mergeCell ref="A60:B60"/>
    <mergeCell ref="M2:N2"/>
    <mergeCell ref="O2:P2"/>
    <mergeCell ref="Q2:R2"/>
    <mergeCell ref="A16:B16"/>
    <mergeCell ref="A17:B17"/>
    <mergeCell ref="A18:B18"/>
    <mergeCell ref="A45:B45"/>
    <mergeCell ref="A46:B46"/>
    <mergeCell ref="S2:T2"/>
    <mergeCell ref="A31:B31"/>
    <mergeCell ref="A32:B32"/>
    <mergeCell ref="A1:A3"/>
    <mergeCell ref="B1:B3"/>
    <mergeCell ref="C1:H1"/>
    <mergeCell ref="I1:N1"/>
    <mergeCell ref="O1:T1"/>
    <mergeCell ref="C2:D2"/>
    <mergeCell ref="E2:F2"/>
    <mergeCell ref="G2:H2"/>
    <mergeCell ref="I2:J2"/>
    <mergeCell ref="K2:L2"/>
  </mergeCells>
  <printOptions horizontalCentered="1"/>
  <pageMargins left="0.55118110236220474" right="0.55118110236220474" top="0.39370078740157483" bottom="0.39370078740157483" header="0.23622047244094491" footer="0.31496062992125984"/>
  <pageSetup paperSize="9" scale="39" orientation="portrait" horizontalDpi="300" verticalDpi="300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zoomScale="70" zoomScaleNormal="70" workbookViewId="0">
      <selection activeCell="O4" sqref="O4:T9"/>
    </sheetView>
  </sheetViews>
  <sheetFormatPr defaultColWidth="10.88671875" defaultRowHeight="21" customHeight="1" x14ac:dyDescent="0.25"/>
  <cols>
    <col min="1" max="1" width="21.33203125" style="32" customWidth="1"/>
    <col min="2" max="2" width="5.88671875" style="33" customWidth="1"/>
    <col min="3" max="20" width="9.88671875" style="7" customWidth="1"/>
    <col min="21" max="256" width="8.88671875" style="7" customWidth="1"/>
    <col min="257" max="16384" width="10.88671875" style="7"/>
  </cols>
  <sheetData>
    <row r="1" spans="1:20" ht="21" customHeight="1" x14ac:dyDescent="0.25">
      <c r="A1" s="41" t="s">
        <v>1</v>
      </c>
      <c r="B1" s="44" t="s">
        <v>2</v>
      </c>
      <c r="C1" s="47" t="s">
        <v>25</v>
      </c>
      <c r="D1" s="53"/>
      <c r="E1" s="53"/>
      <c r="F1" s="53"/>
      <c r="G1" s="53"/>
      <c r="H1" s="53"/>
      <c r="I1" s="47" t="s">
        <v>26</v>
      </c>
      <c r="J1" s="53"/>
      <c r="K1" s="53"/>
      <c r="L1" s="53"/>
      <c r="M1" s="53"/>
      <c r="N1" s="53"/>
      <c r="O1" s="47" t="s">
        <v>27</v>
      </c>
      <c r="P1" s="53"/>
      <c r="Q1" s="53"/>
      <c r="R1" s="53"/>
      <c r="S1" s="53"/>
      <c r="T1" s="53"/>
    </row>
    <row r="2" spans="1:20" ht="21" customHeight="1" x14ac:dyDescent="0.25">
      <c r="A2" s="42"/>
      <c r="B2" s="45"/>
      <c r="C2" s="49" t="s">
        <v>7</v>
      </c>
      <c r="D2" s="50"/>
      <c r="E2" s="49" t="s">
        <v>8</v>
      </c>
      <c r="F2" s="50"/>
      <c r="G2" s="37" t="s">
        <v>0</v>
      </c>
      <c r="H2" s="38"/>
      <c r="I2" s="49" t="s">
        <v>7</v>
      </c>
      <c r="J2" s="50"/>
      <c r="K2" s="49" t="s">
        <v>8</v>
      </c>
      <c r="L2" s="50"/>
      <c r="M2" s="37" t="s">
        <v>0</v>
      </c>
      <c r="N2" s="38"/>
      <c r="O2" s="49" t="s">
        <v>7</v>
      </c>
      <c r="P2" s="50"/>
      <c r="Q2" s="49" t="s">
        <v>8</v>
      </c>
      <c r="R2" s="50"/>
      <c r="S2" s="37" t="s">
        <v>0</v>
      </c>
      <c r="T2" s="38"/>
    </row>
    <row r="3" spans="1:20" ht="21" customHeight="1" x14ac:dyDescent="0.25">
      <c r="A3" s="43"/>
      <c r="B3" s="46"/>
      <c r="C3" s="8" t="s">
        <v>9</v>
      </c>
      <c r="D3" s="8" t="s">
        <v>10</v>
      </c>
      <c r="E3" s="8" t="s">
        <v>9</v>
      </c>
      <c r="F3" s="8" t="s">
        <v>10</v>
      </c>
      <c r="G3" s="9" t="s">
        <v>9</v>
      </c>
      <c r="H3" s="9" t="s">
        <v>10</v>
      </c>
      <c r="I3" s="8" t="s">
        <v>9</v>
      </c>
      <c r="J3" s="8" t="s">
        <v>10</v>
      </c>
      <c r="K3" s="8" t="s">
        <v>9</v>
      </c>
      <c r="L3" s="8" t="s">
        <v>10</v>
      </c>
      <c r="M3" s="9" t="s">
        <v>9</v>
      </c>
      <c r="N3" s="9" t="s">
        <v>10</v>
      </c>
      <c r="O3" s="8" t="s">
        <v>9</v>
      </c>
      <c r="P3" s="8" t="s">
        <v>10</v>
      </c>
      <c r="Q3" s="8" t="s">
        <v>9</v>
      </c>
      <c r="R3" s="8" t="s">
        <v>10</v>
      </c>
      <c r="S3" s="9" t="s">
        <v>9</v>
      </c>
      <c r="T3" s="9" t="s">
        <v>10</v>
      </c>
    </row>
    <row r="4" spans="1:20" ht="21" customHeight="1" x14ac:dyDescent="0.25">
      <c r="A4" s="10">
        <v>2025</v>
      </c>
      <c r="B4" s="11">
        <v>1</v>
      </c>
      <c r="C4" s="12">
        <v>578</v>
      </c>
      <c r="D4" s="12">
        <v>1311</v>
      </c>
      <c r="E4" s="12">
        <v>54</v>
      </c>
      <c r="F4" s="12">
        <v>361</v>
      </c>
      <c r="G4" s="13">
        <v>632</v>
      </c>
      <c r="H4" s="13">
        <v>1672</v>
      </c>
      <c r="I4" s="12">
        <v>340</v>
      </c>
      <c r="J4" s="12">
        <v>1205</v>
      </c>
      <c r="K4" s="12">
        <v>5</v>
      </c>
      <c r="L4" s="12">
        <v>29</v>
      </c>
      <c r="M4" s="13">
        <v>345</v>
      </c>
      <c r="N4" s="13">
        <v>1234</v>
      </c>
      <c r="O4" s="12">
        <v>667</v>
      </c>
      <c r="P4" s="12">
        <v>1661</v>
      </c>
      <c r="Q4" s="12">
        <v>137</v>
      </c>
      <c r="R4" s="12">
        <v>391</v>
      </c>
      <c r="S4" s="13">
        <v>804</v>
      </c>
      <c r="T4" s="13">
        <v>2052</v>
      </c>
    </row>
    <row r="5" spans="1:20" ht="21" customHeight="1" x14ac:dyDescent="0.25">
      <c r="A5" s="14">
        <v>2025</v>
      </c>
      <c r="B5" s="15">
        <v>2</v>
      </c>
      <c r="C5" s="16">
        <v>628</v>
      </c>
      <c r="D5" s="16">
        <v>1275</v>
      </c>
      <c r="E5" s="16">
        <v>87</v>
      </c>
      <c r="F5" s="16">
        <v>472</v>
      </c>
      <c r="G5" s="13">
        <v>715</v>
      </c>
      <c r="H5" s="13">
        <v>1747</v>
      </c>
      <c r="I5" s="16">
        <v>270</v>
      </c>
      <c r="J5" s="16">
        <v>1018</v>
      </c>
      <c r="K5" s="16">
        <v>7</v>
      </c>
      <c r="L5" s="16">
        <v>40</v>
      </c>
      <c r="M5" s="13">
        <v>277</v>
      </c>
      <c r="N5" s="13">
        <v>1058</v>
      </c>
      <c r="O5" s="16">
        <v>774</v>
      </c>
      <c r="P5" s="16">
        <v>1706</v>
      </c>
      <c r="Q5" s="16">
        <v>146</v>
      </c>
      <c r="R5" s="16">
        <v>449</v>
      </c>
      <c r="S5" s="13">
        <v>920</v>
      </c>
      <c r="T5" s="13">
        <v>2155</v>
      </c>
    </row>
    <row r="6" spans="1:20" ht="21" customHeight="1" x14ac:dyDescent="0.25">
      <c r="A6" s="10">
        <v>2025</v>
      </c>
      <c r="B6" s="11">
        <v>3</v>
      </c>
      <c r="C6" s="12">
        <v>834</v>
      </c>
      <c r="D6" s="12">
        <v>1693</v>
      </c>
      <c r="E6" s="12">
        <v>86</v>
      </c>
      <c r="F6" s="12">
        <v>488</v>
      </c>
      <c r="G6" s="13">
        <v>920</v>
      </c>
      <c r="H6" s="13">
        <v>2181</v>
      </c>
      <c r="I6" s="12">
        <v>315</v>
      </c>
      <c r="J6" s="12">
        <v>1104</v>
      </c>
      <c r="K6" s="12">
        <v>14</v>
      </c>
      <c r="L6" s="12">
        <v>60</v>
      </c>
      <c r="M6" s="13">
        <v>329</v>
      </c>
      <c r="N6" s="13">
        <v>1164</v>
      </c>
      <c r="O6" s="12">
        <v>858</v>
      </c>
      <c r="P6" s="12">
        <v>2006</v>
      </c>
      <c r="Q6" s="12">
        <v>214</v>
      </c>
      <c r="R6" s="12">
        <v>747</v>
      </c>
      <c r="S6" s="13">
        <v>1072</v>
      </c>
      <c r="T6" s="13">
        <v>2753</v>
      </c>
    </row>
    <row r="7" spans="1:20" ht="21" customHeight="1" x14ac:dyDescent="0.25">
      <c r="A7" s="14">
        <v>2025</v>
      </c>
      <c r="B7" s="15">
        <v>4</v>
      </c>
      <c r="C7" s="16">
        <v>800</v>
      </c>
      <c r="D7" s="16">
        <v>1780</v>
      </c>
      <c r="E7" s="16">
        <v>86</v>
      </c>
      <c r="F7" s="16">
        <v>403</v>
      </c>
      <c r="G7" s="13">
        <v>886</v>
      </c>
      <c r="H7" s="13">
        <v>2183</v>
      </c>
      <c r="I7" s="16">
        <v>263</v>
      </c>
      <c r="J7" s="16">
        <v>1073</v>
      </c>
      <c r="K7" s="16">
        <v>30</v>
      </c>
      <c r="L7" s="16">
        <v>156</v>
      </c>
      <c r="M7" s="13">
        <v>293</v>
      </c>
      <c r="N7" s="13">
        <v>1229</v>
      </c>
      <c r="O7" s="16">
        <v>1160</v>
      </c>
      <c r="P7" s="16">
        <v>2953</v>
      </c>
      <c r="Q7" s="16">
        <v>171</v>
      </c>
      <c r="R7" s="16">
        <v>522</v>
      </c>
      <c r="S7" s="13">
        <v>1331</v>
      </c>
      <c r="T7" s="13">
        <v>3475</v>
      </c>
    </row>
    <row r="8" spans="1:20" ht="21" customHeight="1" x14ac:dyDescent="0.25">
      <c r="A8" s="10">
        <v>2025</v>
      </c>
      <c r="B8" s="11">
        <v>5</v>
      </c>
      <c r="C8" s="12">
        <v>779</v>
      </c>
      <c r="D8" s="12">
        <v>1822</v>
      </c>
      <c r="E8" s="12">
        <v>107</v>
      </c>
      <c r="F8" s="12">
        <v>298</v>
      </c>
      <c r="G8" s="13">
        <v>886</v>
      </c>
      <c r="H8" s="13">
        <v>2120</v>
      </c>
      <c r="I8" s="12">
        <v>325</v>
      </c>
      <c r="J8" s="12">
        <v>1345</v>
      </c>
      <c r="K8" s="12">
        <v>31</v>
      </c>
      <c r="L8" s="12">
        <v>127</v>
      </c>
      <c r="M8" s="13">
        <v>356</v>
      </c>
      <c r="N8" s="13">
        <v>1472</v>
      </c>
      <c r="O8" s="12">
        <v>1311</v>
      </c>
      <c r="P8" s="12">
        <v>2673</v>
      </c>
      <c r="Q8" s="12">
        <v>300</v>
      </c>
      <c r="R8" s="12">
        <v>706</v>
      </c>
      <c r="S8" s="13">
        <v>1611</v>
      </c>
      <c r="T8" s="13">
        <v>3379</v>
      </c>
    </row>
    <row r="9" spans="1:20" ht="21" customHeight="1" x14ac:dyDescent="0.25">
      <c r="A9" s="14">
        <v>2025</v>
      </c>
      <c r="B9" s="15">
        <v>6</v>
      </c>
      <c r="C9" s="16">
        <v>693</v>
      </c>
      <c r="D9" s="16">
        <v>1563</v>
      </c>
      <c r="E9" s="16">
        <v>133</v>
      </c>
      <c r="F9" s="16">
        <v>326</v>
      </c>
      <c r="G9" s="13">
        <v>826</v>
      </c>
      <c r="H9" s="13">
        <v>1889</v>
      </c>
      <c r="I9" s="16">
        <v>260</v>
      </c>
      <c r="J9" s="16">
        <v>1001</v>
      </c>
      <c r="K9" s="16">
        <v>17</v>
      </c>
      <c r="L9" s="16">
        <v>69</v>
      </c>
      <c r="M9" s="13">
        <v>277</v>
      </c>
      <c r="N9" s="13">
        <v>1070</v>
      </c>
      <c r="O9" s="16">
        <v>1101</v>
      </c>
      <c r="P9" s="16">
        <v>2396</v>
      </c>
      <c r="Q9" s="16">
        <v>229</v>
      </c>
      <c r="R9" s="16">
        <v>589</v>
      </c>
      <c r="S9" s="13">
        <v>1330</v>
      </c>
      <c r="T9" s="13">
        <v>2985</v>
      </c>
    </row>
    <row r="10" spans="1:20" ht="21" customHeight="1" x14ac:dyDescent="0.25">
      <c r="A10" s="10">
        <v>2025</v>
      </c>
      <c r="B10" s="11">
        <v>7</v>
      </c>
      <c r="C10" s="12"/>
      <c r="D10" s="12"/>
      <c r="E10" s="12"/>
      <c r="F10" s="12"/>
      <c r="G10" s="13"/>
      <c r="H10" s="13"/>
      <c r="I10" s="12"/>
      <c r="J10" s="12"/>
      <c r="K10" s="12"/>
      <c r="L10" s="12"/>
      <c r="M10" s="13"/>
      <c r="N10" s="13"/>
      <c r="O10" s="12"/>
      <c r="P10" s="12"/>
      <c r="Q10" s="12"/>
      <c r="R10" s="12"/>
      <c r="S10" s="13"/>
      <c r="T10" s="13"/>
    </row>
    <row r="11" spans="1:20" ht="21" customHeight="1" x14ac:dyDescent="0.25">
      <c r="A11" s="14">
        <v>2025</v>
      </c>
      <c r="B11" s="15">
        <v>8</v>
      </c>
      <c r="C11" s="16"/>
      <c r="D11" s="16"/>
      <c r="E11" s="16"/>
      <c r="F11" s="16"/>
      <c r="G11" s="13"/>
      <c r="H11" s="13"/>
      <c r="I11" s="16"/>
      <c r="J11" s="16"/>
      <c r="K11" s="16"/>
      <c r="L11" s="16"/>
      <c r="M11" s="13"/>
      <c r="N11" s="13"/>
      <c r="O11" s="16"/>
      <c r="P11" s="16"/>
      <c r="Q11" s="16"/>
      <c r="R11" s="16"/>
      <c r="S11" s="13"/>
      <c r="T11" s="13"/>
    </row>
    <row r="12" spans="1:20" ht="21" customHeight="1" x14ac:dyDescent="0.25">
      <c r="A12" s="10">
        <v>2025</v>
      </c>
      <c r="B12" s="11">
        <v>9</v>
      </c>
      <c r="C12" s="12"/>
      <c r="D12" s="12"/>
      <c r="E12" s="12"/>
      <c r="F12" s="12"/>
      <c r="G12" s="13"/>
      <c r="H12" s="13"/>
      <c r="I12" s="12"/>
      <c r="J12" s="12"/>
      <c r="K12" s="12"/>
      <c r="L12" s="12"/>
      <c r="M12" s="13"/>
      <c r="N12" s="13"/>
      <c r="O12" s="12"/>
      <c r="P12" s="12"/>
      <c r="Q12" s="12"/>
      <c r="R12" s="12"/>
      <c r="S12" s="13"/>
      <c r="T12" s="13"/>
    </row>
    <row r="13" spans="1:20" ht="21" customHeight="1" x14ac:dyDescent="0.25">
      <c r="A13" s="14">
        <v>2025</v>
      </c>
      <c r="B13" s="15">
        <v>10</v>
      </c>
      <c r="C13" s="16"/>
      <c r="D13" s="16"/>
      <c r="E13" s="16"/>
      <c r="F13" s="16"/>
      <c r="G13" s="13"/>
      <c r="H13" s="13"/>
      <c r="I13" s="16"/>
      <c r="J13" s="16"/>
      <c r="K13" s="16"/>
      <c r="L13" s="16"/>
      <c r="M13" s="13"/>
      <c r="N13" s="13"/>
      <c r="O13" s="16"/>
      <c r="P13" s="16"/>
      <c r="Q13" s="16"/>
      <c r="R13" s="16"/>
      <c r="S13" s="13"/>
      <c r="T13" s="13"/>
    </row>
    <row r="14" spans="1:20" ht="21" customHeight="1" x14ac:dyDescent="0.25">
      <c r="A14" s="10">
        <v>2025</v>
      </c>
      <c r="B14" s="11">
        <v>11</v>
      </c>
      <c r="C14" s="12"/>
      <c r="D14" s="12"/>
      <c r="E14" s="12"/>
      <c r="F14" s="12"/>
      <c r="G14" s="13"/>
      <c r="H14" s="13"/>
      <c r="I14" s="12"/>
      <c r="J14" s="12"/>
      <c r="K14" s="12"/>
      <c r="L14" s="12"/>
      <c r="M14" s="13"/>
      <c r="N14" s="13"/>
      <c r="O14" s="12"/>
      <c r="P14" s="12"/>
      <c r="Q14" s="12"/>
      <c r="R14" s="12"/>
      <c r="S14" s="13"/>
      <c r="T14" s="13"/>
    </row>
    <row r="15" spans="1:20" ht="21" customHeight="1" thickBot="1" x14ac:dyDescent="0.3">
      <c r="A15" s="17">
        <v>2025</v>
      </c>
      <c r="B15" s="18">
        <v>12</v>
      </c>
      <c r="C15" s="19"/>
      <c r="D15" s="19"/>
      <c r="E15" s="19"/>
      <c r="F15" s="19"/>
      <c r="G15" s="20"/>
      <c r="H15" s="20"/>
      <c r="I15" s="19"/>
      <c r="J15" s="19"/>
      <c r="K15" s="19"/>
      <c r="L15" s="19"/>
      <c r="M15" s="20"/>
      <c r="N15" s="20"/>
      <c r="O15" s="19"/>
      <c r="P15" s="19"/>
      <c r="Q15" s="19"/>
      <c r="R15" s="19"/>
      <c r="S15" s="20"/>
      <c r="T15" s="20"/>
    </row>
    <row r="16" spans="1:20" ht="21" customHeight="1" x14ac:dyDescent="0.25">
      <c r="A16" s="39" t="s">
        <v>37</v>
      </c>
      <c r="B16" s="39"/>
      <c r="C16" s="21">
        <f>SUM(C4:C15)</f>
        <v>4312</v>
      </c>
      <c r="D16" s="21">
        <f t="shared" ref="D16:T16" si="0">SUM(D4:D15)</f>
        <v>9444</v>
      </c>
      <c r="E16" s="21">
        <f t="shared" si="0"/>
        <v>553</v>
      </c>
      <c r="F16" s="21">
        <f t="shared" si="0"/>
        <v>2348</v>
      </c>
      <c r="G16" s="22">
        <f t="shared" si="0"/>
        <v>4865</v>
      </c>
      <c r="H16" s="22">
        <f t="shared" si="0"/>
        <v>11792</v>
      </c>
      <c r="I16" s="21">
        <f t="shared" si="0"/>
        <v>1773</v>
      </c>
      <c r="J16" s="21">
        <f t="shared" si="0"/>
        <v>6746</v>
      </c>
      <c r="K16" s="21">
        <f t="shared" si="0"/>
        <v>104</v>
      </c>
      <c r="L16" s="21">
        <f t="shared" si="0"/>
        <v>481</v>
      </c>
      <c r="M16" s="22">
        <f t="shared" si="0"/>
        <v>1877</v>
      </c>
      <c r="N16" s="22">
        <f t="shared" si="0"/>
        <v>7227</v>
      </c>
      <c r="O16" s="21">
        <f t="shared" si="0"/>
        <v>5871</v>
      </c>
      <c r="P16" s="21">
        <f t="shared" si="0"/>
        <v>13395</v>
      </c>
      <c r="Q16" s="21">
        <f t="shared" si="0"/>
        <v>1197</v>
      </c>
      <c r="R16" s="21">
        <f t="shared" si="0"/>
        <v>3404</v>
      </c>
      <c r="S16" s="22">
        <f t="shared" si="0"/>
        <v>7068</v>
      </c>
      <c r="T16" s="22">
        <f t="shared" si="0"/>
        <v>16799</v>
      </c>
    </row>
    <row r="17" spans="1:20" ht="21" customHeight="1" x14ac:dyDescent="0.25">
      <c r="A17" s="52" t="s">
        <v>38</v>
      </c>
      <c r="B17" s="52"/>
      <c r="C17" s="3">
        <f>(C16-(C19+C20+C21+C22+ C23+C24))/(C19+C20+C21+C22+C23+C24)</f>
        <v>0.38738738738738737</v>
      </c>
      <c r="D17" s="3">
        <f t="shared" ref="D17:T17" si="1">(D16-(D19+D20+D21+D22+ D23+D24))/(D19+D20+D21+D22+D23+D24)</f>
        <v>0.36434556486564579</v>
      </c>
      <c r="E17" s="3">
        <f t="shared" si="1"/>
        <v>0.38250000000000001</v>
      </c>
      <c r="F17" s="3">
        <f t="shared" si="1"/>
        <v>1.0871111111111111</v>
      </c>
      <c r="G17" s="4">
        <f t="shared" si="1"/>
        <v>0.38683010262257694</v>
      </c>
      <c r="H17" s="4">
        <f t="shared" si="1"/>
        <v>0.46539082888032807</v>
      </c>
      <c r="I17" s="3">
        <f t="shared" si="1"/>
        <v>-7.2788353863381863E-3</v>
      </c>
      <c r="J17" s="3">
        <f t="shared" si="1"/>
        <v>-0.16478890677231645</v>
      </c>
      <c r="K17" s="3">
        <f t="shared" si="1"/>
        <v>0.15555555555555556</v>
      </c>
      <c r="L17" s="3">
        <f t="shared" si="1"/>
        <v>8.0898876404494377E-2</v>
      </c>
      <c r="M17" s="4">
        <f t="shared" si="1"/>
        <v>5.3304904051172707E-4</v>
      </c>
      <c r="N17" s="4">
        <f t="shared" si="1"/>
        <v>-0.15195963388875849</v>
      </c>
      <c r="O17" s="3">
        <f t="shared" si="1"/>
        <v>7.0959503830718709E-2</v>
      </c>
      <c r="P17" s="3">
        <f t="shared" si="1"/>
        <v>-2.0188720649550143E-2</v>
      </c>
      <c r="Q17" s="3">
        <f t="shared" si="1"/>
        <v>0.40328253223915594</v>
      </c>
      <c r="R17" s="3">
        <f t="shared" si="1"/>
        <v>7.6533839342188492E-2</v>
      </c>
      <c r="S17" s="4">
        <f t="shared" si="1"/>
        <v>0.11570639305445936</v>
      </c>
      <c r="T17" s="4">
        <f t="shared" si="1"/>
        <v>-2.019841977068853E-3</v>
      </c>
    </row>
    <row r="18" spans="1:20" ht="21" customHeight="1" thickBot="1" x14ac:dyDescent="0.3">
      <c r="A18" s="51" t="s">
        <v>39</v>
      </c>
      <c r="B18" s="51"/>
      <c r="C18" s="1">
        <f>(C16-(C89+C90+C91))/(C89+C90+C91)</f>
        <v>5.2765647743813684</v>
      </c>
      <c r="D18" s="1">
        <f t="shared" ref="D18:T18" si="2">(D16-(D89+D90+D91))/(D89+D90+D91)</f>
        <v>2.0009532888465205</v>
      </c>
      <c r="E18" s="1">
        <f t="shared" si="2"/>
        <v>68.125</v>
      </c>
      <c r="F18" s="1">
        <f t="shared" si="2"/>
        <v>116.4</v>
      </c>
      <c r="G18" s="5">
        <f t="shared" si="2"/>
        <v>6</v>
      </c>
      <c r="H18" s="5">
        <f t="shared" si="2"/>
        <v>2.7233975371013579</v>
      </c>
      <c r="I18" s="1">
        <f t="shared" si="2"/>
        <v>0.78012048192771088</v>
      </c>
      <c r="J18" s="1">
        <f t="shared" si="2"/>
        <v>1.065523576240049</v>
      </c>
      <c r="K18" s="1">
        <f t="shared" si="2"/>
        <v>5.9333333333333336</v>
      </c>
      <c r="L18" s="1">
        <f t="shared" si="2"/>
        <v>8.6199999999999992</v>
      </c>
      <c r="M18" s="5">
        <f t="shared" si="2"/>
        <v>0.85657764589515328</v>
      </c>
      <c r="N18" s="5">
        <f t="shared" si="2"/>
        <v>1.1794330518697225</v>
      </c>
      <c r="O18" s="1">
        <f t="shared" si="2"/>
        <v>0.93125000000000002</v>
      </c>
      <c r="P18" s="1">
        <f t="shared" si="2"/>
        <v>0.42591015541835214</v>
      </c>
      <c r="Q18" s="1">
        <f t="shared" si="2"/>
        <v>2.5102639296187683</v>
      </c>
      <c r="R18" s="1">
        <f t="shared" si="2"/>
        <v>1.6994448850118953</v>
      </c>
      <c r="S18" s="5">
        <f t="shared" si="2"/>
        <v>1.090505767524401</v>
      </c>
      <c r="T18" s="5">
        <f t="shared" si="2"/>
        <v>0.57663068981698729</v>
      </c>
    </row>
    <row r="19" spans="1:20" ht="21" customHeight="1" thickTop="1" x14ac:dyDescent="0.25">
      <c r="A19" s="10" t="s">
        <v>16</v>
      </c>
      <c r="B19" s="11">
        <v>1</v>
      </c>
      <c r="C19" s="12">
        <v>715</v>
      </c>
      <c r="D19" s="12">
        <v>1492</v>
      </c>
      <c r="E19" s="12">
        <v>70</v>
      </c>
      <c r="F19" s="12">
        <v>241</v>
      </c>
      <c r="G19" s="13">
        <v>785</v>
      </c>
      <c r="H19" s="13">
        <v>1733</v>
      </c>
      <c r="I19" s="12">
        <v>263</v>
      </c>
      <c r="J19" s="12">
        <v>1347</v>
      </c>
      <c r="K19" s="12">
        <v>10</v>
      </c>
      <c r="L19" s="12">
        <v>55</v>
      </c>
      <c r="M19" s="13">
        <v>273</v>
      </c>
      <c r="N19" s="13">
        <v>1402</v>
      </c>
      <c r="O19" s="12">
        <v>771</v>
      </c>
      <c r="P19" s="12">
        <v>2005</v>
      </c>
      <c r="Q19" s="12">
        <v>124</v>
      </c>
      <c r="R19" s="12">
        <v>646</v>
      </c>
      <c r="S19" s="13">
        <v>895</v>
      </c>
      <c r="T19" s="13">
        <v>2651</v>
      </c>
    </row>
    <row r="20" spans="1:20" ht="21" customHeight="1" x14ac:dyDescent="0.25">
      <c r="A20" s="14" t="s">
        <v>16</v>
      </c>
      <c r="B20" s="15">
        <v>2</v>
      </c>
      <c r="C20" s="16">
        <v>584</v>
      </c>
      <c r="D20" s="16">
        <v>1278</v>
      </c>
      <c r="E20" s="16">
        <v>55</v>
      </c>
      <c r="F20" s="16">
        <v>228</v>
      </c>
      <c r="G20" s="13">
        <v>639</v>
      </c>
      <c r="H20" s="13">
        <v>1506</v>
      </c>
      <c r="I20" s="16">
        <v>309</v>
      </c>
      <c r="J20" s="16">
        <v>1305</v>
      </c>
      <c r="K20" s="16">
        <v>6</v>
      </c>
      <c r="L20" s="16">
        <v>39</v>
      </c>
      <c r="M20" s="13">
        <v>315</v>
      </c>
      <c r="N20" s="13">
        <v>1344</v>
      </c>
      <c r="O20" s="16">
        <v>763</v>
      </c>
      <c r="P20" s="16">
        <v>2137</v>
      </c>
      <c r="Q20" s="16">
        <v>125</v>
      </c>
      <c r="R20" s="16">
        <v>553</v>
      </c>
      <c r="S20" s="13">
        <v>888</v>
      </c>
      <c r="T20" s="13">
        <v>2690</v>
      </c>
    </row>
    <row r="21" spans="1:20" ht="21" customHeight="1" x14ac:dyDescent="0.25">
      <c r="A21" s="10">
        <v>2024</v>
      </c>
      <c r="B21" s="11">
        <v>3</v>
      </c>
      <c r="C21" s="12">
        <v>548</v>
      </c>
      <c r="D21" s="12">
        <v>1125</v>
      </c>
      <c r="E21" s="12">
        <v>68</v>
      </c>
      <c r="F21" s="12">
        <v>166</v>
      </c>
      <c r="G21" s="13">
        <v>616</v>
      </c>
      <c r="H21" s="13">
        <v>1291</v>
      </c>
      <c r="I21" s="12">
        <v>308</v>
      </c>
      <c r="J21" s="12">
        <v>1289</v>
      </c>
      <c r="K21" s="12">
        <v>14</v>
      </c>
      <c r="L21" s="12">
        <v>85</v>
      </c>
      <c r="M21" s="13">
        <v>322</v>
      </c>
      <c r="N21" s="13">
        <v>1374</v>
      </c>
      <c r="O21" s="12">
        <v>912</v>
      </c>
      <c r="P21" s="12">
        <v>1994</v>
      </c>
      <c r="Q21" s="12">
        <v>130</v>
      </c>
      <c r="R21" s="12">
        <v>479</v>
      </c>
      <c r="S21" s="13">
        <v>1042</v>
      </c>
      <c r="T21" s="13">
        <v>2473</v>
      </c>
    </row>
    <row r="22" spans="1:20" ht="21" customHeight="1" x14ac:dyDescent="0.25">
      <c r="A22" s="14">
        <v>2024</v>
      </c>
      <c r="B22" s="15">
        <v>4</v>
      </c>
      <c r="C22" s="16">
        <v>306</v>
      </c>
      <c r="D22" s="16">
        <v>716</v>
      </c>
      <c r="E22" s="16">
        <v>40</v>
      </c>
      <c r="F22" s="16">
        <v>97</v>
      </c>
      <c r="G22" s="13">
        <v>346</v>
      </c>
      <c r="H22" s="13">
        <v>813</v>
      </c>
      <c r="I22" s="16">
        <v>269</v>
      </c>
      <c r="J22" s="16">
        <v>1248</v>
      </c>
      <c r="K22" s="16">
        <v>13</v>
      </c>
      <c r="L22" s="16">
        <v>63</v>
      </c>
      <c r="M22" s="13">
        <v>282</v>
      </c>
      <c r="N22" s="13">
        <v>1311</v>
      </c>
      <c r="O22" s="16">
        <v>954</v>
      </c>
      <c r="P22" s="16">
        <v>2374</v>
      </c>
      <c r="Q22" s="16">
        <v>121</v>
      </c>
      <c r="R22" s="16">
        <v>383</v>
      </c>
      <c r="S22" s="13">
        <v>1075</v>
      </c>
      <c r="T22" s="13">
        <v>2757</v>
      </c>
    </row>
    <row r="23" spans="1:20" ht="21" customHeight="1" x14ac:dyDescent="0.25">
      <c r="A23" s="10">
        <v>2024</v>
      </c>
      <c r="B23" s="11">
        <v>5</v>
      </c>
      <c r="C23" s="12">
        <v>471</v>
      </c>
      <c r="D23" s="12">
        <v>1185</v>
      </c>
      <c r="E23" s="12">
        <v>73</v>
      </c>
      <c r="F23" s="12">
        <v>164</v>
      </c>
      <c r="G23" s="13">
        <v>544</v>
      </c>
      <c r="H23" s="13">
        <v>1349</v>
      </c>
      <c r="I23" s="12">
        <v>313</v>
      </c>
      <c r="J23" s="12">
        <v>1464</v>
      </c>
      <c r="K23" s="12">
        <v>15</v>
      </c>
      <c r="L23" s="12">
        <v>71</v>
      </c>
      <c r="M23" s="13">
        <v>328</v>
      </c>
      <c r="N23" s="13">
        <v>1535</v>
      </c>
      <c r="O23" s="12">
        <v>1096</v>
      </c>
      <c r="P23" s="12">
        <v>2351</v>
      </c>
      <c r="Q23" s="12">
        <v>184</v>
      </c>
      <c r="R23" s="12">
        <v>545</v>
      </c>
      <c r="S23" s="13">
        <v>1280</v>
      </c>
      <c r="T23" s="13">
        <v>2896</v>
      </c>
    </row>
    <row r="24" spans="1:20" ht="21" customHeight="1" x14ac:dyDescent="0.25">
      <c r="A24" s="14">
        <v>2024</v>
      </c>
      <c r="B24" s="15">
        <v>6</v>
      </c>
      <c r="C24" s="16">
        <v>484</v>
      </c>
      <c r="D24" s="16">
        <v>1126</v>
      </c>
      <c r="E24" s="16">
        <v>94</v>
      </c>
      <c r="F24" s="16">
        <v>229</v>
      </c>
      <c r="G24" s="13">
        <v>578</v>
      </c>
      <c r="H24" s="13">
        <v>1355</v>
      </c>
      <c r="I24" s="16">
        <v>324</v>
      </c>
      <c r="J24" s="16">
        <v>1424</v>
      </c>
      <c r="K24" s="16">
        <v>32</v>
      </c>
      <c r="L24" s="16">
        <v>132</v>
      </c>
      <c r="M24" s="13">
        <v>356</v>
      </c>
      <c r="N24" s="13">
        <v>1556</v>
      </c>
      <c r="O24" s="16">
        <v>986</v>
      </c>
      <c r="P24" s="16">
        <v>2810</v>
      </c>
      <c r="Q24" s="16">
        <v>169</v>
      </c>
      <c r="R24" s="16">
        <v>556</v>
      </c>
      <c r="S24" s="13">
        <v>1155</v>
      </c>
      <c r="T24" s="13">
        <v>3366</v>
      </c>
    </row>
    <row r="25" spans="1:20" ht="21" customHeight="1" x14ac:dyDescent="0.25">
      <c r="A25" s="10">
        <v>2024</v>
      </c>
      <c r="B25" s="11">
        <v>7</v>
      </c>
      <c r="C25" s="12">
        <v>688</v>
      </c>
      <c r="D25" s="12">
        <v>1425</v>
      </c>
      <c r="E25" s="12">
        <v>80</v>
      </c>
      <c r="F25" s="12">
        <v>186</v>
      </c>
      <c r="G25" s="13">
        <v>768</v>
      </c>
      <c r="H25" s="13">
        <v>1611</v>
      </c>
      <c r="I25" s="12">
        <v>298</v>
      </c>
      <c r="J25" s="12">
        <v>1457</v>
      </c>
      <c r="K25" s="12">
        <v>31</v>
      </c>
      <c r="L25" s="12">
        <v>113</v>
      </c>
      <c r="M25" s="13">
        <v>329</v>
      </c>
      <c r="N25" s="13">
        <v>1570</v>
      </c>
      <c r="O25" s="12">
        <v>1135</v>
      </c>
      <c r="P25" s="12">
        <v>3178</v>
      </c>
      <c r="Q25" s="12">
        <v>186</v>
      </c>
      <c r="R25" s="12">
        <v>571</v>
      </c>
      <c r="S25" s="13">
        <v>1321</v>
      </c>
      <c r="T25" s="13">
        <v>3749</v>
      </c>
    </row>
    <row r="26" spans="1:20" ht="21" customHeight="1" x14ac:dyDescent="0.25">
      <c r="A26" s="14">
        <v>2024</v>
      </c>
      <c r="B26" s="15">
        <v>8</v>
      </c>
      <c r="C26" s="16">
        <v>817</v>
      </c>
      <c r="D26" s="16">
        <v>1819</v>
      </c>
      <c r="E26" s="16">
        <v>109</v>
      </c>
      <c r="F26" s="16">
        <v>332</v>
      </c>
      <c r="G26" s="13">
        <v>926</v>
      </c>
      <c r="H26" s="13">
        <v>2151</v>
      </c>
      <c r="I26" s="16">
        <v>500</v>
      </c>
      <c r="J26" s="16">
        <v>1719</v>
      </c>
      <c r="K26" s="16">
        <v>34</v>
      </c>
      <c r="L26" s="16">
        <v>157</v>
      </c>
      <c r="M26" s="13">
        <v>534</v>
      </c>
      <c r="N26" s="13">
        <v>1876</v>
      </c>
      <c r="O26" s="16">
        <v>1483</v>
      </c>
      <c r="P26" s="16">
        <v>3364</v>
      </c>
      <c r="Q26" s="16">
        <v>191</v>
      </c>
      <c r="R26" s="16">
        <v>804</v>
      </c>
      <c r="S26" s="13">
        <v>1674</v>
      </c>
      <c r="T26" s="13">
        <v>4168</v>
      </c>
    </row>
    <row r="27" spans="1:20" ht="21" customHeight="1" x14ac:dyDescent="0.25">
      <c r="A27" s="10">
        <v>2024</v>
      </c>
      <c r="B27" s="11">
        <v>9</v>
      </c>
      <c r="C27" s="12">
        <v>622</v>
      </c>
      <c r="D27" s="12">
        <v>1253</v>
      </c>
      <c r="E27" s="12">
        <v>111</v>
      </c>
      <c r="F27" s="12">
        <v>236</v>
      </c>
      <c r="G27" s="13">
        <v>733</v>
      </c>
      <c r="H27" s="13">
        <v>1489</v>
      </c>
      <c r="I27" s="12">
        <v>298</v>
      </c>
      <c r="J27" s="12">
        <v>1333</v>
      </c>
      <c r="K27" s="12">
        <v>30</v>
      </c>
      <c r="L27" s="12">
        <v>131</v>
      </c>
      <c r="M27" s="13">
        <v>328</v>
      </c>
      <c r="N27" s="13">
        <v>1464</v>
      </c>
      <c r="O27" s="12">
        <v>1307</v>
      </c>
      <c r="P27" s="12">
        <v>2447</v>
      </c>
      <c r="Q27" s="12">
        <v>185</v>
      </c>
      <c r="R27" s="12">
        <v>556</v>
      </c>
      <c r="S27" s="13">
        <v>1492</v>
      </c>
      <c r="T27" s="13">
        <v>3003</v>
      </c>
    </row>
    <row r="28" spans="1:20" ht="21" customHeight="1" x14ac:dyDescent="0.25">
      <c r="A28" s="14">
        <v>2024</v>
      </c>
      <c r="B28" s="15">
        <v>10</v>
      </c>
      <c r="C28" s="16">
        <v>737</v>
      </c>
      <c r="D28" s="16">
        <v>1427</v>
      </c>
      <c r="E28" s="16">
        <v>58</v>
      </c>
      <c r="F28" s="16">
        <v>177</v>
      </c>
      <c r="G28" s="13">
        <v>795</v>
      </c>
      <c r="H28" s="13">
        <v>1604</v>
      </c>
      <c r="I28" s="16">
        <v>440</v>
      </c>
      <c r="J28" s="16">
        <v>1466</v>
      </c>
      <c r="K28" s="16">
        <v>25</v>
      </c>
      <c r="L28" s="16">
        <v>104</v>
      </c>
      <c r="M28" s="13">
        <v>465</v>
      </c>
      <c r="N28" s="13">
        <v>1570</v>
      </c>
      <c r="O28" s="16">
        <v>1904</v>
      </c>
      <c r="P28" s="16">
        <v>3622</v>
      </c>
      <c r="Q28" s="16">
        <v>254</v>
      </c>
      <c r="R28" s="16">
        <v>897</v>
      </c>
      <c r="S28" s="13">
        <v>2158</v>
      </c>
      <c r="T28" s="13">
        <v>4519</v>
      </c>
    </row>
    <row r="29" spans="1:20" ht="21" customHeight="1" x14ac:dyDescent="0.25">
      <c r="A29" s="10">
        <v>2024</v>
      </c>
      <c r="B29" s="11">
        <v>11</v>
      </c>
      <c r="C29" s="12">
        <v>774</v>
      </c>
      <c r="D29" s="12">
        <v>1621</v>
      </c>
      <c r="E29" s="12">
        <v>70</v>
      </c>
      <c r="F29" s="12">
        <v>229</v>
      </c>
      <c r="G29" s="13">
        <v>844</v>
      </c>
      <c r="H29" s="13">
        <v>1850</v>
      </c>
      <c r="I29" s="12">
        <v>363</v>
      </c>
      <c r="J29" s="12">
        <v>1377</v>
      </c>
      <c r="K29" s="12">
        <v>9</v>
      </c>
      <c r="L29" s="12">
        <v>53</v>
      </c>
      <c r="M29" s="13">
        <v>372</v>
      </c>
      <c r="N29" s="13">
        <v>1430</v>
      </c>
      <c r="O29" s="12">
        <v>1253</v>
      </c>
      <c r="P29" s="12">
        <v>2608</v>
      </c>
      <c r="Q29" s="12">
        <v>184</v>
      </c>
      <c r="R29" s="12">
        <v>660</v>
      </c>
      <c r="S29" s="13">
        <v>1437</v>
      </c>
      <c r="T29" s="13">
        <v>3268</v>
      </c>
    </row>
    <row r="30" spans="1:20" ht="21" customHeight="1" thickBot="1" x14ac:dyDescent="0.3">
      <c r="A30" s="17">
        <v>2024</v>
      </c>
      <c r="B30" s="18">
        <v>12</v>
      </c>
      <c r="C30" s="19">
        <v>755</v>
      </c>
      <c r="D30" s="19">
        <v>1305</v>
      </c>
      <c r="E30" s="19">
        <v>41</v>
      </c>
      <c r="F30" s="19">
        <v>107</v>
      </c>
      <c r="G30" s="20">
        <v>796</v>
      </c>
      <c r="H30" s="20">
        <v>1412</v>
      </c>
      <c r="I30" s="19">
        <v>269</v>
      </c>
      <c r="J30" s="19">
        <v>1163</v>
      </c>
      <c r="K30" s="19">
        <v>13</v>
      </c>
      <c r="L30" s="19">
        <v>54</v>
      </c>
      <c r="M30" s="20">
        <v>282</v>
      </c>
      <c r="N30" s="20">
        <v>1217</v>
      </c>
      <c r="O30" s="19">
        <v>1014</v>
      </c>
      <c r="P30" s="19">
        <v>1896</v>
      </c>
      <c r="Q30" s="19">
        <v>92</v>
      </c>
      <c r="R30" s="19">
        <v>294</v>
      </c>
      <c r="S30" s="20">
        <v>1106</v>
      </c>
      <c r="T30" s="20">
        <v>2190</v>
      </c>
    </row>
    <row r="31" spans="1:20" ht="21" customHeight="1" x14ac:dyDescent="0.25">
      <c r="A31" s="39" t="s">
        <v>17</v>
      </c>
      <c r="B31" s="39"/>
      <c r="C31" s="21">
        <f>SUM(C19:C30)</f>
        <v>7501</v>
      </c>
      <c r="D31" s="21">
        <f t="shared" ref="D31:T31" si="3">SUM(D19:D30)</f>
        <v>15772</v>
      </c>
      <c r="E31" s="21">
        <f t="shared" si="3"/>
        <v>869</v>
      </c>
      <c r="F31" s="21">
        <f t="shared" si="3"/>
        <v>2392</v>
      </c>
      <c r="G31" s="22">
        <f t="shared" si="3"/>
        <v>8370</v>
      </c>
      <c r="H31" s="22">
        <f t="shared" si="3"/>
        <v>18164</v>
      </c>
      <c r="I31" s="21">
        <f t="shared" si="3"/>
        <v>3954</v>
      </c>
      <c r="J31" s="21">
        <f t="shared" si="3"/>
        <v>16592</v>
      </c>
      <c r="K31" s="21">
        <f t="shared" si="3"/>
        <v>232</v>
      </c>
      <c r="L31" s="21">
        <f t="shared" si="3"/>
        <v>1057</v>
      </c>
      <c r="M31" s="22">
        <f t="shared" si="3"/>
        <v>4186</v>
      </c>
      <c r="N31" s="22">
        <f t="shared" si="3"/>
        <v>17649</v>
      </c>
      <c r="O31" s="21">
        <f t="shared" si="3"/>
        <v>13578</v>
      </c>
      <c r="P31" s="21">
        <f t="shared" si="3"/>
        <v>30786</v>
      </c>
      <c r="Q31" s="21">
        <f t="shared" si="3"/>
        <v>1945</v>
      </c>
      <c r="R31" s="21">
        <f t="shared" si="3"/>
        <v>6944</v>
      </c>
      <c r="S31" s="22">
        <f t="shared" si="3"/>
        <v>15523</v>
      </c>
      <c r="T31" s="22">
        <f t="shared" si="3"/>
        <v>37730</v>
      </c>
    </row>
    <row r="32" spans="1:20" ht="21" customHeight="1" thickBot="1" x14ac:dyDescent="0.3">
      <c r="A32" s="40" t="s">
        <v>18</v>
      </c>
      <c r="B32" s="40"/>
      <c r="C32" s="34">
        <f>(C31-C45)/C45</f>
        <v>1.2690697988389361E-2</v>
      </c>
      <c r="D32" s="34">
        <f t="shared" ref="D32:T32" si="4">(D31-D45)/D45</f>
        <v>-5.2562023187361084E-2</v>
      </c>
      <c r="E32" s="34">
        <f t="shared" si="4"/>
        <v>0.15099337748344371</v>
      </c>
      <c r="F32" s="34">
        <f t="shared" si="4"/>
        <v>0.2992938620315046</v>
      </c>
      <c r="G32" s="35">
        <f t="shared" si="4"/>
        <v>2.5483950012251899E-2</v>
      </c>
      <c r="H32" s="35">
        <f t="shared" si="4"/>
        <v>-1.7524881003894419E-2</v>
      </c>
      <c r="I32" s="34">
        <f t="shared" si="4"/>
        <v>4.5202220459952418E-2</v>
      </c>
      <c r="J32" s="34">
        <f t="shared" si="4"/>
        <v>0.14443371499517174</v>
      </c>
      <c r="K32" s="34">
        <f t="shared" si="4"/>
        <v>-0.13108614232209737</v>
      </c>
      <c r="L32" s="34">
        <f t="shared" si="4"/>
        <v>-0.17550702028081122</v>
      </c>
      <c r="M32" s="35">
        <f t="shared" si="4"/>
        <v>3.3580246913580247E-2</v>
      </c>
      <c r="N32" s="35">
        <f t="shared" si="4"/>
        <v>0.11844106463878327</v>
      </c>
      <c r="O32" s="34">
        <f t="shared" si="4"/>
        <v>-5.0157397691500523E-2</v>
      </c>
      <c r="P32" s="34">
        <f t="shared" si="4"/>
        <v>-7.6909238103804983E-2</v>
      </c>
      <c r="Q32" s="34">
        <f t="shared" si="4"/>
        <v>0.19251992642550583</v>
      </c>
      <c r="R32" s="34">
        <f t="shared" si="4"/>
        <v>0.42704480065762435</v>
      </c>
      <c r="S32" s="35">
        <f t="shared" si="4"/>
        <v>-2.53045334672862E-2</v>
      </c>
      <c r="T32" s="35">
        <f t="shared" si="4"/>
        <v>-1.2743020121935265E-2</v>
      </c>
    </row>
    <row r="33" spans="1:20" ht="21" customHeight="1" x14ac:dyDescent="0.25">
      <c r="A33" s="26">
        <v>2023</v>
      </c>
      <c r="B33" s="31">
        <v>1</v>
      </c>
      <c r="C33" s="28">
        <v>479</v>
      </c>
      <c r="D33" s="28">
        <v>942</v>
      </c>
      <c r="E33" s="28">
        <v>23</v>
      </c>
      <c r="F33" s="28">
        <v>88</v>
      </c>
      <c r="G33" s="29">
        <v>502</v>
      </c>
      <c r="H33" s="29">
        <v>1030</v>
      </c>
      <c r="I33" s="28">
        <v>331</v>
      </c>
      <c r="J33" s="28">
        <v>1344</v>
      </c>
      <c r="K33" s="28">
        <v>3</v>
      </c>
      <c r="L33" s="28">
        <v>20</v>
      </c>
      <c r="M33" s="29">
        <v>334</v>
      </c>
      <c r="N33" s="29">
        <v>1364</v>
      </c>
      <c r="O33" s="28">
        <v>578</v>
      </c>
      <c r="P33" s="28">
        <v>1327</v>
      </c>
      <c r="Q33" s="28">
        <v>60</v>
      </c>
      <c r="R33" s="28">
        <v>293</v>
      </c>
      <c r="S33" s="29">
        <v>638</v>
      </c>
      <c r="T33" s="29">
        <v>1620</v>
      </c>
    </row>
    <row r="34" spans="1:20" ht="21" customHeight="1" x14ac:dyDescent="0.25">
      <c r="A34" s="14">
        <v>2023</v>
      </c>
      <c r="B34" s="15">
        <v>2</v>
      </c>
      <c r="C34" s="16">
        <v>534</v>
      </c>
      <c r="D34" s="16">
        <v>898</v>
      </c>
      <c r="E34" s="16">
        <v>35</v>
      </c>
      <c r="F34" s="16">
        <v>65</v>
      </c>
      <c r="G34" s="13">
        <v>569</v>
      </c>
      <c r="H34" s="13">
        <v>963</v>
      </c>
      <c r="I34" s="16">
        <v>430</v>
      </c>
      <c r="J34" s="16">
        <v>1230</v>
      </c>
      <c r="K34" s="16">
        <v>9</v>
      </c>
      <c r="L34" s="16">
        <v>45</v>
      </c>
      <c r="M34" s="13">
        <v>439</v>
      </c>
      <c r="N34" s="13">
        <v>1275</v>
      </c>
      <c r="O34" s="16">
        <v>655</v>
      </c>
      <c r="P34" s="16">
        <v>1235</v>
      </c>
      <c r="Q34" s="16">
        <v>46</v>
      </c>
      <c r="R34" s="16">
        <v>311</v>
      </c>
      <c r="S34" s="13">
        <v>701</v>
      </c>
      <c r="T34" s="13">
        <v>1546</v>
      </c>
    </row>
    <row r="35" spans="1:20" ht="21" customHeight="1" x14ac:dyDescent="0.25">
      <c r="A35" s="10">
        <v>2023</v>
      </c>
      <c r="B35" s="11">
        <v>3</v>
      </c>
      <c r="C35" s="12">
        <v>465</v>
      </c>
      <c r="D35" s="12">
        <v>968</v>
      </c>
      <c r="E35" s="12">
        <v>45</v>
      </c>
      <c r="F35" s="12">
        <v>110</v>
      </c>
      <c r="G35" s="13">
        <v>510</v>
      </c>
      <c r="H35" s="13">
        <v>1078</v>
      </c>
      <c r="I35" s="12">
        <v>295</v>
      </c>
      <c r="J35" s="12">
        <v>1312</v>
      </c>
      <c r="K35" s="12">
        <v>11</v>
      </c>
      <c r="L35" s="12">
        <v>45</v>
      </c>
      <c r="M35" s="13">
        <v>306</v>
      </c>
      <c r="N35" s="13">
        <v>1357</v>
      </c>
      <c r="O35" s="12">
        <v>788</v>
      </c>
      <c r="P35" s="12">
        <v>1733</v>
      </c>
      <c r="Q35" s="12">
        <v>128</v>
      </c>
      <c r="R35" s="12">
        <v>332</v>
      </c>
      <c r="S35" s="13">
        <v>916</v>
      </c>
      <c r="T35" s="13">
        <v>2065</v>
      </c>
    </row>
    <row r="36" spans="1:20" ht="21" customHeight="1" x14ac:dyDescent="0.25">
      <c r="A36" s="14">
        <v>2023</v>
      </c>
      <c r="B36" s="15">
        <v>4</v>
      </c>
      <c r="C36" s="16">
        <v>558</v>
      </c>
      <c r="D36" s="16">
        <v>1214</v>
      </c>
      <c r="E36" s="16">
        <v>73</v>
      </c>
      <c r="F36" s="16">
        <v>200</v>
      </c>
      <c r="G36" s="13">
        <v>631</v>
      </c>
      <c r="H36" s="13">
        <v>1414</v>
      </c>
      <c r="I36" s="16">
        <v>313</v>
      </c>
      <c r="J36" s="16">
        <v>1162</v>
      </c>
      <c r="K36" s="16">
        <v>26</v>
      </c>
      <c r="L36" s="16">
        <v>126</v>
      </c>
      <c r="M36" s="13">
        <v>339</v>
      </c>
      <c r="N36" s="13">
        <v>1288</v>
      </c>
      <c r="O36" s="16">
        <v>1041</v>
      </c>
      <c r="P36" s="16">
        <v>2195</v>
      </c>
      <c r="Q36" s="16">
        <v>132</v>
      </c>
      <c r="R36" s="16">
        <v>337</v>
      </c>
      <c r="S36" s="13">
        <v>1173</v>
      </c>
      <c r="T36" s="13">
        <v>2532</v>
      </c>
    </row>
    <row r="37" spans="1:20" ht="21" customHeight="1" x14ac:dyDescent="0.25">
      <c r="A37" s="10">
        <v>2023</v>
      </c>
      <c r="B37" s="11">
        <v>5</v>
      </c>
      <c r="C37" s="12">
        <v>507</v>
      </c>
      <c r="D37" s="12">
        <v>1262</v>
      </c>
      <c r="E37" s="12">
        <v>77</v>
      </c>
      <c r="F37" s="12">
        <v>136</v>
      </c>
      <c r="G37" s="13">
        <v>584</v>
      </c>
      <c r="H37" s="13">
        <v>1398</v>
      </c>
      <c r="I37" s="12">
        <v>339</v>
      </c>
      <c r="J37" s="12">
        <v>1162</v>
      </c>
      <c r="K37" s="12">
        <v>23</v>
      </c>
      <c r="L37" s="12">
        <v>104</v>
      </c>
      <c r="M37" s="13">
        <v>362</v>
      </c>
      <c r="N37" s="13">
        <v>1266</v>
      </c>
      <c r="O37" s="12">
        <v>1556</v>
      </c>
      <c r="P37" s="12">
        <v>2719</v>
      </c>
      <c r="Q37" s="12">
        <v>259</v>
      </c>
      <c r="R37" s="12">
        <v>532</v>
      </c>
      <c r="S37" s="13">
        <v>1815</v>
      </c>
      <c r="T37" s="13">
        <v>3251</v>
      </c>
    </row>
    <row r="38" spans="1:20" ht="21" customHeight="1" x14ac:dyDescent="0.25">
      <c r="A38" s="14">
        <v>2023</v>
      </c>
      <c r="B38" s="15">
        <v>6</v>
      </c>
      <c r="C38" s="16">
        <v>549</v>
      </c>
      <c r="D38" s="16">
        <v>1414</v>
      </c>
      <c r="E38" s="16">
        <v>98</v>
      </c>
      <c r="F38" s="16">
        <v>198</v>
      </c>
      <c r="G38" s="13">
        <v>647</v>
      </c>
      <c r="H38" s="13">
        <v>1612</v>
      </c>
      <c r="I38" s="16">
        <v>0</v>
      </c>
      <c r="J38" s="16">
        <v>58</v>
      </c>
      <c r="K38" s="16">
        <v>0</v>
      </c>
      <c r="L38" s="16">
        <v>6</v>
      </c>
      <c r="M38" s="13">
        <v>0</v>
      </c>
      <c r="N38" s="13">
        <v>64</v>
      </c>
      <c r="O38" s="16">
        <v>1064</v>
      </c>
      <c r="P38" s="16">
        <v>2503</v>
      </c>
      <c r="Q38" s="16">
        <v>197</v>
      </c>
      <c r="R38" s="16">
        <v>522</v>
      </c>
      <c r="S38" s="13">
        <v>1261</v>
      </c>
      <c r="T38" s="13">
        <v>3025</v>
      </c>
    </row>
    <row r="39" spans="1:20" ht="21" customHeight="1" x14ac:dyDescent="0.25">
      <c r="A39" s="10">
        <v>2023</v>
      </c>
      <c r="B39" s="11">
        <v>7</v>
      </c>
      <c r="C39" s="12">
        <v>752</v>
      </c>
      <c r="D39" s="12">
        <v>1882</v>
      </c>
      <c r="E39" s="12">
        <v>98</v>
      </c>
      <c r="F39" s="12">
        <v>242</v>
      </c>
      <c r="G39" s="13">
        <v>850</v>
      </c>
      <c r="H39" s="13">
        <v>2124</v>
      </c>
      <c r="I39" s="12">
        <v>349</v>
      </c>
      <c r="J39" s="12">
        <v>1331</v>
      </c>
      <c r="K39" s="12">
        <v>42</v>
      </c>
      <c r="L39" s="12">
        <v>202</v>
      </c>
      <c r="M39" s="13">
        <v>391</v>
      </c>
      <c r="N39" s="13">
        <v>1533</v>
      </c>
      <c r="O39" s="12">
        <v>1357</v>
      </c>
      <c r="P39" s="12">
        <v>3185</v>
      </c>
      <c r="Q39" s="12">
        <v>183</v>
      </c>
      <c r="R39" s="12">
        <v>637</v>
      </c>
      <c r="S39" s="13">
        <v>1540</v>
      </c>
      <c r="T39" s="13">
        <v>3822</v>
      </c>
    </row>
    <row r="40" spans="1:20" ht="21" customHeight="1" x14ac:dyDescent="0.25">
      <c r="A40" s="14">
        <v>2023</v>
      </c>
      <c r="B40" s="15">
        <v>8</v>
      </c>
      <c r="C40" s="16">
        <v>863</v>
      </c>
      <c r="D40" s="16">
        <v>2711</v>
      </c>
      <c r="E40" s="16">
        <v>94</v>
      </c>
      <c r="F40" s="16">
        <v>228</v>
      </c>
      <c r="G40" s="13">
        <v>957</v>
      </c>
      <c r="H40" s="13">
        <v>2939</v>
      </c>
      <c r="I40" s="16">
        <v>446</v>
      </c>
      <c r="J40" s="16">
        <v>1651</v>
      </c>
      <c r="K40" s="16">
        <v>41</v>
      </c>
      <c r="L40" s="16">
        <v>190</v>
      </c>
      <c r="M40" s="13">
        <v>487</v>
      </c>
      <c r="N40" s="13">
        <v>1841</v>
      </c>
      <c r="O40" s="16">
        <v>2169</v>
      </c>
      <c r="P40" s="16">
        <v>6372</v>
      </c>
      <c r="Q40" s="16">
        <v>133</v>
      </c>
      <c r="R40" s="16">
        <v>503</v>
      </c>
      <c r="S40" s="13">
        <v>2302</v>
      </c>
      <c r="T40" s="13">
        <v>6875</v>
      </c>
    </row>
    <row r="41" spans="1:20" ht="21" customHeight="1" x14ac:dyDescent="0.25">
      <c r="A41" s="10">
        <v>2023</v>
      </c>
      <c r="B41" s="11">
        <v>9</v>
      </c>
      <c r="C41" s="12">
        <v>728</v>
      </c>
      <c r="D41" s="12">
        <v>1625</v>
      </c>
      <c r="E41" s="12">
        <v>91</v>
      </c>
      <c r="F41" s="12">
        <v>257</v>
      </c>
      <c r="G41" s="13">
        <v>819</v>
      </c>
      <c r="H41" s="13">
        <v>1882</v>
      </c>
      <c r="I41" s="12">
        <v>310</v>
      </c>
      <c r="J41" s="12">
        <v>1289</v>
      </c>
      <c r="K41" s="12">
        <v>29</v>
      </c>
      <c r="L41" s="12">
        <v>172</v>
      </c>
      <c r="M41" s="13">
        <v>339</v>
      </c>
      <c r="N41" s="13">
        <v>1461</v>
      </c>
      <c r="O41" s="12">
        <v>1172</v>
      </c>
      <c r="P41" s="12">
        <v>3005</v>
      </c>
      <c r="Q41" s="12">
        <v>170</v>
      </c>
      <c r="R41" s="12">
        <v>397</v>
      </c>
      <c r="S41" s="13">
        <v>1342</v>
      </c>
      <c r="T41" s="13">
        <v>3402</v>
      </c>
    </row>
    <row r="42" spans="1:20" ht="21" customHeight="1" x14ac:dyDescent="0.25">
      <c r="A42" s="14">
        <v>2023</v>
      </c>
      <c r="B42" s="15">
        <v>10</v>
      </c>
      <c r="C42" s="16">
        <v>712</v>
      </c>
      <c r="D42" s="16">
        <v>1289</v>
      </c>
      <c r="E42" s="16">
        <v>62</v>
      </c>
      <c r="F42" s="16">
        <v>166</v>
      </c>
      <c r="G42" s="13">
        <v>774</v>
      </c>
      <c r="H42" s="13">
        <v>1455</v>
      </c>
      <c r="I42" s="16">
        <v>368</v>
      </c>
      <c r="J42" s="16">
        <v>1333</v>
      </c>
      <c r="K42" s="16">
        <v>41</v>
      </c>
      <c r="L42" s="16">
        <v>169</v>
      </c>
      <c r="M42" s="13">
        <v>409</v>
      </c>
      <c r="N42" s="13">
        <v>1502</v>
      </c>
      <c r="O42" s="16">
        <v>1651</v>
      </c>
      <c r="P42" s="16">
        <v>3498</v>
      </c>
      <c r="Q42" s="16">
        <v>166</v>
      </c>
      <c r="R42" s="16">
        <v>454</v>
      </c>
      <c r="S42" s="13">
        <v>1817</v>
      </c>
      <c r="T42" s="13">
        <v>3952</v>
      </c>
    </row>
    <row r="43" spans="1:20" ht="21" customHeight="1" x14ac:dyDescent="0.25">
      <c r="A43" s="10">
        <v>2023</v>
      </c>
      <c r="B43" s="11">
        <v>11</v>
      </c>
      <c r="C43" s="12">
        <v>582</v>
      </c>
      <c r="D43" s="12">
        <v>1244</v>
      </c>
      <c r="E43" s="12">
        <v>37</v>
      </c>
      <c r="F43" s="12">
        <v>93</v>
      </c>
      <c r="G43" s="13">
        <v>619</v>
      </c>
      <c r="H43" s="13">
        <v>1337</v>
      </c>
      <c r="I43" s="12">
        <v>274</v>
      </c>
      <c r="J43" s="12">
        <v>1298</v>
      </c>
      <c r="K43" s="12">
        <v>20</v>
      </c>
      <c r="L43" s="12">
        <v>96</v>
      </c>
      <c r="M43" s="13">
        <v>294</v>
      </c>
      <c r="N43" s="13">
        <v>1394</v>
      </c>
      <c r="O43" s="12">
        <v>1128</v>
      </c>
      <c r="P43" s="12">
        <v>2866</v>
      </c>
      <c r="Q43" s="12">
        <v>108</v>
      </c>
      <c r="R43" s="12">
        <v>376</v>
      </c>
      <c r="S43" s="13">
        <v>1236</v>
      </c>
      <c r="T43" s="13">
        <v>3242</v>
      </c>
    </row>
    <row r="44" spans="1:20" ht="21" customHeight="1" thickBot="1" x14ac:dyDescent="0.3">
      <c r="A44" s="17">
        <v>2023</v>
      </c>
      <c r="B44" s="18">
        <v>12</v>
      </c>
      <c r="C44" s="19">
        <v>678</v>
      </c>
      <c r="D44" s="19">
        <v>1198</v>
      </c>
      <c r="E44" s="19">
        <v>22</v>
      </c>
      <c r="F44" s="19">
        <v>58</v>
      </c>
      <c r="G44" s="20">
        <v>700</v>
      </c>
      <c r="H44" s="20">
        <v>1256</v>
      </c>
      <c r="I44" s="19">
        <v>328</v>
      </c>
      <c r="J44" s="19">
        <v>1328</v>
      </c>
      <c r="K44" s="19">
        <v>22</v>
      </c>
      <c r="L44" s="19">
        <v>107</v>
      </c>
      <c r="M44" s="20">
        <v>350</v>
      </c>
      <c r="N44" s="20">
        <v>1435</v>
      </c>
      <c r="O44" s="19">
        <v>1136</v>
      </c>
      <c r="P44" s="19">
        <v>2713</v>
      </c>
      <c r="Q44" s="19">
        <v>49</v>
      </c>
      <c r="R44" s="19">
        <v>172</v>
      </c>
      <c r="S44" s="20">
        <v>1185</v>
      </c>
      <c r="T44" s="20">
        <v>2885</v>
      </c>
    </row>
    <row r="45" spans="1:20" ht="21" customHeight="1" x14ac:dyDescent="0.25">
      <c r="A45" s="39" t="s">
        <v>11</v>
      </c>
      <c r="B45" s="39"/>
      <c r="C45" s="21">
        <f t="shared" ref="C45:T45" si="5">SUM(C33:C44)</f>
        <v>7407</v>
      </c>
      <c r="D45" s="21">
        <f t="shared" si="5"/>
        <v>16647</v>
      </c>
      <c r="E45" s="21">
        <f t="shared" si="5"/>
        <v>755</v>
      </c>
      <c r="F45" s="21">
        <f t="shared" si="5"/>
        <v>1841</v>
      </c>
      <c r="G45" s="22">
        <f t="shared" si="5"/>
        <v>8162</v>
      </c>
      <c r="H45" s="22">
        <f t="shared" si="5"/>
        <v>18488</v>
      </c>
      <c r="I45" s="21">
        <f t="shared" si="5"/>
        <v>3783</v>
      </c>
      <c r="J45" s="21">
        <f t="shared" si="5"/>
        <v>14498</v>
      </c>
      <c r="K45" s="21">
        <f t="shared" si="5"/>
        <v>267</v>
      </c>
      <c r="L45" s="21">
        <f t="shared" si="5"/>
        <v>1282</v>
      </c>
      <c r="M45" s="22">
        <f t="shared" si="5"/>
        <v>4050</v>
      </c>
      <c r="N45" s="22">
        <f t="shared" si="5"/>
        <v>15780</v>
      </c>
      <c r="O45" s="21">
        <f t="shared" si="5"/>
        <v>14295</v>
      </c>
      <c r="P45" s="21">
        <f t="shared" si="5"/>
        <v>33351</v>
      </c>
      <c r="Q45" s="21">
        <f t="shared" si="5"/>
        <v>1631</v>
      </c>
      <c r="R45" s="21">
        <f t="shared" si="5"/>
        <v>4866</v>
      </c>
      <c r="S45" s="22">
        <f t="shared" si="5"/>
        <v>15926</v>
      </c>
      <c r="T45" s="22">
        <f t="shared" si="5"/>
        <v>38217</v>
      </c>
    </row>
    <row r="46" spans="1:20" ht="21" customHeight="1" thickBot="1" x14ac:dyDescent="0.3">
      <c r="A46" s="40" t="s">
        <v>12</v>
      </c>
      <c r="B46" s="40"/>
      <c r="C46" s="34">
        <f t="shared" ref="C46:T46" si="6">(C45-C59)/C59</f>
        <v>0.45349293563579279</v>
      </c>
      <c r="D46" s="34">
        <f t="shared" si="6"/>
        <v>0.46000701631292756</v>
      </c>
      <c r="E46" s="34">
        <f t="shared" si="6"/>
        <v>0.2928082191780822</v>
      </c>
      <c r="F46" s="34">
        <f t="shared" si="6"/>
        <v>-0.10370009737098344</v>
      </c>
      <c r="G46" s="35">
        <f t="shared" si="6"/>
        <v>0.43697183098591547</v>
      </c>
      <c r="H46" s="35">
        <f t="shared" si="6"/>
        <v>0.37395957193816887</v>
      </c>
      <c r="I46" s="34">
        <f t="shared" si="6"/>
        <v>-7.5287215839648008E-2</v>
      </c>
      <c r="J46" s="34">
        <f t="shared" si="6"/>
        <v>5.2180854924159956E-2</v>
      </c>
      <c r="K46" s="34">
        <f t="shared" si="6"/>
        <v>0.32178217821782179</v>
      </c>
      <c r="L46" s="34">
        <f t="shared" si="6"/>
        <v>0.77071823204419887</v>
      </c>
      <c r="M46" s="35">
        <f t="shared" si="6"/>
        <v>-5.6603773584905662E-2</v>
      </c>
      <c r="N46" s="35">
        <f t="shared" si="6"/>
        <v>8.8050748121078395E-2</v>
      </c>
      <c r="O46" s="34">
        <f t="shared" si="6"/>
        <v>0.18385093167701863</v>
      </c>
      <c r="P46" s="34">
        <f t="shared" si="6"/>
        <v>0.36282281791435111</v>
      </c>
      <c r="Q46" s="34">
        <f t="shared" si="6"/>
        <v>1.1159330440173589E-2</v>
      </c>
      <c r="R46" s="34">
        <f t="shared" si="6"/>
        <v>-0.43888376383763839</v>
      </c>
      <c r="S46" s="35">
        <f t="shared" si="6"/>
        <v>0.16350087668030391</v>
      </c>
      <c r="T46" s="35">
        <f t="shared" si="6"/>
        <v>0.15305937726285301</v>
      </c>
    </row>
    <row r="47" spans="1:20" ht="21" customHeight="1" x14ac:dyDescent="0.25">
      <c r="A47" s="26">
        <v>2022</v>
      </c>
      <c r="B47" s="31">
        <v>1</v>
      </c>
      <c r="C47" s="28">
        <v>235</v>
      </c>
      <c r="D47" s="28">
        <v>529</v>
      </c>
      <c r="E47" s="28">
        <v>18</v>
      </c>
      <c r="F47" s="28">
        <v>48</v>
      </c>
      <c r="G47" s="29">
        <v>253</v>
      </c>
      <c r="H47" s="29">
        <v>577</v>
      </c>
      <c r="I47" s="28">
        <v>226</v>
      </c>
      <c r="J47" s="28">
        <v>777</v>
      </c>
      <c r="K47" s="28">
        <v>31</v>
      </c>
      <c r="L47" s="28">
        <v>131</v>
      </c>
      <c r="M47" s="29">
        <v>257</v>
      </c>
      <c r="N47" s="29">
        <v>908</v>
      </c>
      <c r="O47" s="28">
        <v>273</v>
      </c>
      <c r="P47" s="28">
        <v>816</v>
      </c>
      <c r="Q47" s="28">
        <v>53</v>
      </c>
      <c r="R47" s="28">
        <v>377</v>
      </c>
      <c r="S47" s="29">
        <v>326</v>
      </c>
      <c r="T47" s="29">
        <v>1193</v>
      </c>
    </row>
    <row r="48" spans="1:20" ht="21" customHeight="1" x14ac:dyDescent="0.25">
      <c r="A48" s="14">
        <v>2022</v>
      </c>
      <c r="B48" s="15">
        <v>2</v>
      </c>
      <c r="C48" s="16">
        <v>320</v>
      </c>
      <c r="D48" s="16">
        <v>526</v>
      </c>
      <c r="E48" s="16">
        <v>8</v>
      </c>
      <c r="F48" s="16">
        <v>22</v>
      </c>
      <c r="G48" s="13">
        <v>328</v>
      </c>
      <c r="H48" s="13">
        <v>548</v>
      </c>
      <c r="I48" s="16">
        <v>311</v>
      </c>
      <c r="J48" s="16">
        <v>795</v>
      </c>
      <c r="K48" s="16">
        <v>1</v>
      </c>
      <c r="L48" s="16">
        <v>9</v>
      </c>
      <c r="M48" s="13">
        <v>312</v>
      </c>
      <c r="N48" s="13">
        <v>804</v>
      </c>
      <c r="O48" s="16">
        <v>491</v>
      </c>
      <c r="P48" s="16">
        <v>1027</v>
      </c>
      <c r="Q48" s="16">
        <v>47</v>
      </c>
      <c r="R48" s="16">
        <v>490</v>
      </c>
      <c r="S48" s="13">
        <v>538</v>
      </c>
      <c r="T48" s="13">
        <v>1517</v>
      </c>
    </row>
    <row r="49" spans="1:20" ht="21" customHeight="1" x14ac:dyDescent="0.25">
      <c r="A49" s="10">
        <v>2022</v>
      </c>
      <c r="B49" s="11">
        <v>3</v>
      </c>
      <c r="C49" s="12">
        <v>352</v>
      </c>
      <c r="D49" s="12">
        <v>661</v>
      </c>
      <c r="E49" s="12">
        <v>15</v>
      </c>
      <c r="F49" s="12">
        <v>19</v>
      </c>
      <c r="G49" s="13">
        <v>367</v>
      </c>
      <c r="H49" s="13">
        <v>680</v>
      </c>
      <c r="I49" s="12">
        <v>284</v>
      </c>
      <c r="J49" s="12">
        <v>924</v>
      </c>
      <c r="K49" s="12">
        <v>5</v>
      </c>
      <c r="L49" s="12">
        <v>5</v>
      </c>
      <c r="M49" s="13">
        <v>289</v>
      </c>
      <c r="N49" s="13">
        <v>929</v>
      </c>
      <c r="O49" s="12">
        <v>542</v>
      </c>
      <c r="P49" s="12">
        <v>1303</v>
      </c>
      <c r="Q49" s="12">
        <v>74</v>
      </c>
      <c r="R49" s="12">
        <v>636</v>
      </c>
      <c r="S49" s="13">
        <v>616</v>
      </c>
      <c r="T49" s="13">
        <v>1939</v>
      </c>
    </row>
    <row r="50" spans="1:20" ht="21" customHeight="1" x14ac:dyDescent="0.25">
      <c r="A50" s="14">
        <v>2022</v>
      </c>
      <c r="B50" s="15">
        <v>4</v>
      </c>
      <c r="C50" s="16">
        <v>420</v>
      </c>
      <c r="D50" s="16">
        <v>687</v>
      </c>
      <c r="E50" s="16">
        <v>22</v>
      </c>
      <c r="F50" s="16">
        <v>52</v>
      </c>
      <c r="G50" s="13">
        <v>442</v>
      </c>
      <c r="H50" s="13">
        <v>739</v>
      </c>
      <c r="I50" s="16">
        <v>250</v>
      </c>
      <c r="J50" s="16">
        <v>850</v>
      </c>
      <c r="K50" s="16">
        <v>25</v>
      </c>
      <c r="L50" s="16">
        <v>58</v>
      </c>
      <c r="M50" s="13">
        <v>275</v>
      </c>
      <c r="N50" s="13">
        <v>908</v>
      </c>
      <c r="O50" s="16">
        <v>1173</v>
      </c>
      <c r="P50" s="16">
        <v>2192</v>
      </c>
      <c r="Q50" s="16">
        <v>185</v>
      </c>
      <c r="R50" s="16">
        <v>992</v>
      </c>
      <c r="S50" s="13">
        <v>1358</v>
      </c>
      <c r="T50" s="13">
        <v>3184</v>
      </c>
    </row>
    <row r="51" spans="1:20" ht="21" customHeight="1" x14ac:dyDescent="0.25">
      <c r="A51" s="10">
        <v>2022</v>
      </c>
      <c r="B51" s="11">
        <v>5</v>
      </c>
      <c r="C51" s="12">
        <v>285</v>
      </c>
      <c r="D51" s="12">
        <v>544</v>
      </c>
      <c r="E51" s="12">
        <v>50</v>
      </c>
      <c r="F51" s="12">
        <v>118</v>
      </c>
      <c r="G51" s="13">
        <v>335</v>
      </c>
      <c r="H51" s="13">
        <v>662</v>
      </c>
      <c r="I51" s="12">
        <v>302</v>
      </c>
      <c r="J51" s="12">
        <v>1416</v>
      </c>
      <c r="K51" s="12">
        <v>12</v>
      </c>
      <c r="L51" s="12">
        <v>28</v>
      </c>
      <c r="M51" s="13">
        <v>314</v>
      </c>
      <c r="N51" s="13">
        <v>1444</v>
      </c>
      <c r="O51" s="12">
        <v>712</v>
      </c>
      <c r="P51" s="12">
        <v>1410</v>
      </c>
      <c r="Q51" s="12">
        <v>224</v>
      </c>
      <c r="R51" s="12">
        <v>847</v>
      </c>
      <c r="S51" s="13">
        <v>936</v>
      </c>
      <c r="T51" s="13">
        <v>2257</v>
      </c>
    </row>
    <row r="52" spans="1:20" ht="21" customHeight="1" x14ac:dyDescent="0.25">
      <c r="A52" s="14">
        <v>2022</v>
      </c>
      <c r="B52" s="15">
        <v>6</v>
      </c>
      <c r="C52" s="16">
        <v>389</v>
      </c>
      <c r="D52" s="16">
        <v>699</v>
      </c>
      <c r="E52" s="16">
        <v>38</v>
      </c>
      <c r="F52" s="16">
        <v>115</v>
      </c>
      <c r="G52" s="13">
        <v>427</v>
      </c>
      <c r="H52" s="13">
        <v>814</v>
      </c>
      <c r="I52" s="16">
        <v>296</v>
      </c>
      <c r="J52" s="16">
        <v>1266</v>
      </c>
      <c r="K52" s="16">
        <v>12</v>
      </c>
      <c r="L52" s="16">
        <v>55</v>
      </c>
      <c r="M52" s="13">
        <v>308</v>
      </c>
      <c r="N52" s="13">
        <v>1321</v>
      </c>
      <c r="O52" s="16">
        <v>1098</v>
      </c>
      <c r="P52" s="16">
        <v>2374</v>
      </c>
      <c r="Q52" s="16">
        <v>125</v>
      </c>
      <c r="R52" s="16">
        <v>708</v>
      </c>
      <c r="S52" s="13">
        <v>1223</v>
      </c>
      <c r="T52" s="13">
        <v>3082</v>
      </c>
    </row>
    <row r="53" spans="1:20" ht="21" customHeight="1" x14ac:dyDescent="0.25">
      <c r="A53" s="10">
        <v>2022</v>
      </c>
      <c r="B53" s="11">
        <v>7</v>
      </c>
      <c r="C53" s="12">
        <v>543</v>
      </c>
      <c r="D53" s="12">
        <v>932</v>
      </c>
      <c r="E53" s="12">
        <v>79</v>
      </c>
      <c r="F53" s="12">
        <v>200</v>
      </c>
      <c r="G53" s="13">
        <v>622</v>
      </c>
      <c r="H53" s="13">
        <v>1132</v>
      </c>
      <c r="I53" s="12">
        <v>340</v>
      </c>
      <c r="J53" s="12">
        <v>1153</v>
      </c>
      <c r="K53" s="12">
        <v>27</v>
      </c>
      <c r="L53" s="12">
        <v>87</v>
      </c>
      <c r="M53" s="13">
        <v>367</v>
      </c>
      <c r="N53" s="13">
        <v>1240</v>
      </c>
      <c r="O53" s="12">
        <v>1080</v>
      </c>
      <c r="P53" s="12">
        <v>2030</v>
      </c>
      <c r="Q53" s="12">
        <v>198</v>
      </c>
      <c r="R53" s="12">
        <v>899</v>
      </c>
      <c r="S53" s="13">
        <v>1278</v>
      </c>
      <c r="T53" s="13">
        <v>2929</v>
      </c>
    </row>
    <row r="54" spans="1:20" ht="21" customHeight="1" x14ac:dyDescent="0.25">
      <c r="A54" s="14">
        <v>2022</v>
      </c>
      <c r="B54" s="15">
        <v>8</v>
      </c>
      <c r="C54" s="16">
        <v>605</v>
      </c>
      <c r="D54" s="16">
        <v>1997</v>
      </c>
      <c r="E54" s="16">
        <v>82</v>
      </c>
      <c r="F54" s="16">
        <v>220</v>
      </c>
      <c r="G54" s="13">
        <v>687</v>
      </c>
      <c r="H54" s="13">
        <v>2217</v>
      </c>
      <c r="I54" s="16">
        <v>486</v>
      </c>
      <c r="J54" s="16">
        <v>1612</v>
      </c>
      <c r="K54" s="16">
        <v>30</v>
      </c>
      <c r="L54" s="16">
        <v>156</v>
      </c>
      <c r="M54" s="13">
        <v>516</v>
      </c>
      <c r="N54" s="13">
        <v>1768</v>
      </c>
      <c r="O54" s="16">
        <v>2131</v>
      </c>
      <c r="P54" s="16">
        <v>4883</v>
      </c>
      <c r="Q54" s="16">
        <v>163</v>
      </c>
      <c r="R54" s="16">
        <v>1078</v>
      </c>
      <c r="S54" s="13">
        <v>2294</v>
      </c>
      <c r="T54" s="13">
        <v>5961</v>
      </c>
    </row>
    <row r="55" spans="1:20" ht="21" customHeight="1" x14ac:dyDescent="0.25">
      <c r="A55" s="10">
        <v>2022</v>
      </c>
      <c r="B55" s="11">
        <v>9</v>
      </c>
      <c r="C55" s="12">
        <v>486</v>
      </c>
      <c r="D55" s="12">
        <v>1246</v>
      </c>
      <c r="E55" s="12">
        <v>83</v>
      </c>
      <c r="F55" s="12">
        <v>217</v>
      </c>
      <c r="G55" s="13">
        <v>569</v>
      </c>
      <c r="H55" s="13">
        <v>1463</v>
      </c>
      <c r="I55" s="12">
        <v>359</v>
      </c>
      <c r="J55" s="12">
        <v>1341</v>
      </c>
      <c r="K55" s="12">
        <v>8</v>
      </c>
      <c r="L55" s="12">
        <v>29</v>
      </c>
      <c r="M55" s="13">
        <v>367</v>
      </c>
      <c r="N55" s="13">
        <v>1370</v>
      </c>
      <c r="O55" s="12">
        <v>955</v>
      </c>
      <c r="P55" s="12">
        <v>2019</v>
      </c>
      <c r="Q55" s="12">
        <v>228</v>
      </c>
      <c r="R55" s="12">
        <v>804</v>
      </c>
      <c r="S55" s="13">
        <v>1183</v>
      </c>
      <c r="T55" s="13">
        <v>2823</v>
      </c>
    </row>
    <row r="56" spans="1:20" ht="21" customHeight="1" x14ac:dyDescent="0.25">
      <c r="A56" s="14">
        <v>2022</v>
      </c>
      <c r="B56" s="15">
        <v>10</v>
      </c>
      <c r="C56" s="16">
        <v>630</v>
      </c>
      <c r="D56" s="16">
        <v>1651</v>
      </c>
      <c r="E56" s="16">
        <v>99</v>
      </c>
      <c r="F56" s="16">
        <v>440</v>
      </c>
      <c r="G56" s="13">
        <v>729</v>
      </c>
      <c r="H56" s="13">
        <v>2091</v>
      </c>
      <c r="I56" s="16">
        <v>629</v>
      </c>
      <c r="J56" s="16">
        <v>1464</v>
      </c>
      <c r="K56" s="16">
        <v>28</v>
      </c>
      <c r="L56" s="16">
        <v>85</v>
      </c>
      <c r="M56" s="13">
        <v>657</v>
      </c>
      <c r="N56" s="13">
        <v>1549</v>
      </c>
      <c r="O56" s="16">
        <v>2152</v>
      </c>
      <c r="P56" s="16">
        <v>3528</v>
      </c>
      <c r="Q56" s="16">
        <v>129</v>
      </c>
      <c r="R56" s="16">
        <v>806</v>
      </c>
      <c r="S56" s="13">
        <v>2281</v>
      </c>
      <c r="T56" s="13">
        <v>4334</v>
      </c>
    </row>
    <row r="57" spans="1:20" ht="21" customHeight="1" x14ac:dyDescent="0.25">
      <c r="A57" s="10">
        <v>2022</v>
      </c>
      <c r="B57" s="11">
        <v>11</v>
      </c>
      <c r="C57" s="12">
        <v>421</v>
      </c>
      <c r="D57" s="12">
        <v>1036</v>
      </c>
      <c r="E57" s="12">
        <v>53</v>
      </c>
      <c r="F57" s="12">
        <v>432</v>
      </c>
      <c r="G57" s="13">
        <v>474</v>
      </c>
      <c r="H57" s="13">
        <v>1468</v>
      </c>
      <c r="I57" s="12">
        <v>266</v>
      </c>
      <c r="J57" s="12">
        <v>1042</v>
      </c>
      <c r="K57" s="12">
        <v>9</v>
      </c>
      <c r="L57" s="12">
        <v>28</v>
      </c>
      <c r="M57" s="13">
        <v>275</v>
      </c>
      <c r="N57" s="13">
        <v>1070</v>
      </c>
      <c r="O57" s="12">
        <v>712</v>
      </c>
      <c r="P57" s="12">
        <v>1583</v>
      </c>
      <c r="Q57" s="12">
        <v>110</v>
      </c>
      <c r="R57" s="12">
        <v>719</v>
      </c>
      <c r="S57" s="13">
        <v>822</v>
      </c>
      <c r="T57" s="13">
        <v>2302</v>
      </c>
    </row>
    <row r="58" spans="1:20" ht="21" customHeight="1" thickBot="1" x14ac:dyDescent="0.3">
      <c r="A58" s="17">
        <v>2022</v>
      </c>
      <c r="B58" s="18">
        <v>12</v>
      </c>
      <c r="C58" s="19">
        <v>410</v>
      </c>
      <c r="D58" s="19">
        <v>894</v>
      </c>
      <c r="E58" s="19">
        <v>37</v>
      </c>
      <c r="F58" s="19">
        <v>171</v>
      </c>
      <c r="G58" s="20">
        <v>447</v>
      </c>
      <c r="H58" s="20">
        <v>1065</v>
      </c>
      <c r="I58" s="19">
        <v>342</v>
      </c>
      <c r="J58" s="19">
        <v>1139</v>
      </c>
      <c r="K58" s="19">
        <v>14</v>
      </c>
      <c r="L58" s="19">
        <v>53</v>
      </c>
      <c r="M58" s="20">
        <v>356</v>
      </c>
      <c r="N58" s="20">
        <v>1192</v>
      </c>
      <c r="O58" s="19">
        <v>756</v>
      </c>
      <c r="P58" s="19">
        <v>1307</v>
      </c>
      <c r="Q58" s="19">
        <v>77</v>
      </c>
      <c r="R58" s="19">
        <v>316</v>
      </c>
      <c r="S58" s="20">
        <v>833</v>
      </c>
      <c r="T58" s="20">
        <v>1623</v>
      </c>
    </row>
    <row r="59" spans="1:20" ht="21" customHeight="1" x14ac:dyDescent="0.25">
      <c r="A59" s="39" t="s">
        <v>6</v>
      </c>
      <c r="B59" s="39"/>
      <c r="C59" s="21">
        <f t="shared" ref="C59:H59" si="7">SUM(C47:C58)</f>
        <v>5096</v>
      </c>
      <c r="D59" s="21">
        <f t="shared" si="7"/>
        <v>11402</v>
      </c>
      <c r="E59" s="21">
        <f t="shared" si="7"/>
        <v>584</v>
      </c>
      <c r="F59" s="21">
        <f t="shared" si="7"/>
        <v>2054</v>
      </c>
      <c r="G59" s="22">
        <f t="shared" si="7"/>
        <v>5680</v>
      </c>
      <c r="H59" s="22">
        <f t="shared" si="7"/>
        <v>13456</v>
      </c>
      <c r="I59" s="21">
        <f t="shared" ref="I59:T59" si="8">SUM(I47:I58)</f>
        <v>4091</v>
      </c>
      <c r="J59" s="21">
        <f t="shared" si="8"/>
        <v>13779</v>
      </c>
      <c r="K59" s="21">
        <f t="shared" si="8"/>
        <v>202</v>
      </c>
      <c r="L59" s="21">
        <f t="shared" si="8"/>
        <v>724</v>
      </c>
      <c r="M59" s="22">
        <f t="shared" si="8"/>
        <v>4293</v>
      </c>
      <c r="N59" s="22">
        <f t="shared" si="8"/>
        <v>14503</v>
      </c>
      <c r="O59" s="21">
        <f t="shared" si="8"/>
        <v>12075</v>
      </c>
      <c r="P59" s="21">
        <f t="shared" si="8"/>
        <v>24472</v>
      </c>
      <c r="Q59" s="21">
        <f t="shared" si="8"/>
        <v>1613</v>
      </c>
      <c r="R59" s="21">
        <f t="shared" si="8"/>
        <v>8672</v>
      </c>
      <c r="S59" s="22">
        <f t="shared" si="8"/>
        <v>13688</v>
      </c>
      <c r="T59" s="22">
        <f t="shared" si="8"/>
        <v>33144</v>
      </c>
    </row>
    <row r="60" spans="1:20" ht="21" customHeight="1" thickBot="1" x14ac:dyDescent="0.3">
      <c r="A60" s="51" t="s">
        <v>13</v>
      </c>
      <c r="B60" s="51"/>
      <c r="C60" s="2">
        <f t="shared" ref="C60:T60" si="9">(C59-C73)/C73</f>
        <v>6.0120657374661948E-2</v>
      </c>
      <c r="D60" s="2">
        <f t="shared" si="9"/>
        <v>-4.856475300400534E-2</v>
      </c>
      <c r="E60" s="2">
        <f t="shared" si="9"/>
        <v>0.8422712933753943</v>
      </c>
      <c r="F60" s="2">
        <f t="shared" si="9"/>
        <v>1.6232439335887612</v>
      </c>
      <c r="G60" s="6">
        <f t="shared" si="9"/>
        <v>0.10850897736143637</v>
      </c>
      <c r="H60" s="6">
        <f t="shared" si="9"/>
        <v>5.3967259340487191E-2</v>
      </c>
      <c r="I60" s="2">
        <f t="shared" si="9"/>
        <v>0.11775956284153005</v>
      </c>
      <c r="J60" s="2">
        <f t="shared" si="9"/>
        <v>0.11372453928225024</v>
      </c>
      <c r="K60" s="2">
        <f t="shared" si="9"/>
        <v>1.0404040404040404</v>
      </c>
      <c r="L60" s="2">
        <f t="shared" si="9"/>
        <v>0.20666666666666667</v>
      </c>
      <c r="M60" s="6">
        <f t="shared" si="9"/>
        <v>0.14205905826017559</v>
      </c>
      <c r="N60" s="6">
        <f t="shared" si="9"/>
        <v>0.11802343509096516</v>
      </c>
      <c r="O60" s="2">
        <f t="shared" si="9"/>
        <v>0.21920436187399031</v>
      </c>
      <c r="P60" s="2">
        <f t="shared" si="9"/>
        <v>3.2312494727073315E-2</v>
      </c>
      <c r="Q60" s="2">
        <f t="shared" si="9"/>
        <v>0.902122641509434</v>
      </c>
      <c r="R60" s="2">
        <f t="shared" si="9"/>
        <v>1.9955094991364422</v>
      </c>
      <c r="S60" s="6">
        <f t="shared" si="9"/>
        <v>0.27306547619047616</v>
      </c>
      <c r="T60" s="6">
        <f t="shared" si="9"/>
        <v>0.24596819668433517</v>
      </c>
    </row>
    <row r="61" spans="1:20" ht="21" customHeight="1" thickTop="1" x14ac:dyDescent="0.25">
      <c r="A61" s="26">
        <v>2021</v>
      </c>
      <c r="B61" s="31">
        <v>1</v>
      </c>
      <c r="C61" s="28">
        <v>236</v>
      </c>
      <c r="D61" s="28">
        <v>853</v>
      </c>
      <c r="E61" s="28">
        <v>6</v>
      </c>
      <c r="F61" s="28">
        <v>6</v>
      </c>
      <c r="G61" s="29">
        <v>242</v>
      </c>
      <c r="H61" s="29">
        <v>859</v>
      </c>
      <c r="I61" s="28">
        <v>165</v>
      </c>
      <c r="J61" s="28">
        <v>726</v>
      </c>
      <c r="K61" s="28">
        <v>2</v>
      </c>
      <c r="L61" s="28">
        <v>8</v>
      </c>
      <c r="M61" s="29">
        <v>167</v>
      </c>
      <c r="N61" s="29">
        <v>734</v>
      </c>
      <c r="O61" s="28">
        <v>407</v>
      </c>
      <c r="P61" s="28">
        <v>1111</v>
      </c>
      <c r="Q61" s="28">
        <v>28</v>
      </c>
      <c r="R61" s="28">
        <v>187</v>
      </c>
      <c r="S61" s="29">
        <v>435</v>
      </c>
      <c r="T61" s="29">
        <v>1298</v>
      </c>
    </row>
    <row r="62" spans="1:20" ht="21" customHeight="1" x14ac:dyDescent="0.25">
      <c r="A62" s="14">
        <v>2021</v>
      </c>
      <c r="B62" s="15">
        <v>2</v>
      </c>
      <c r="C62" s="16">
        <v>279</v>
      </c>
      <c r="D62" s="16">
        <v>900</v>
      </c>
      <c r="E62" s="16">
        <v>13</v>
      </c>
      <c r="F62" s="16">
        <v>39</v>
      </c>
      <c r="G62" s="13">
        <v>292</v>
      </c>
      <c r="H62" s="13">
        <v>939</v>
      </c>
      <c r="I62" s="16">
        <v>156</v>
      </c>
      <c r="J62" s="16">
        <v>687</v>
      </c>
      <c r="K62" s="16">
        <v>4</v>
      </c>
      <c r="L62" s="16">
        <v>23</v>
      </c>
      <c r="M62" s="13">
        <v>160</v>
      </c>
      <c r="N62" s="13">
        <v>710</v>
      </c>
      <c r="O62" s="16">
        <v>503</v>
      </c>
      <c r="P62" s="16">
        <v>1311</v>
      </c>
      <c r="Q62" s="16">
        <v>48</v>
      </c>
      <c r="R62" s="16">
        <v>233</v>
      </c>
      <c r="S62" s="13">
        <v>551</v>
      </c>
      <c r="T62" s="13">
        <v>1544</v>
      </c>
    </row>
    <row r="63" spans="1:20" ht="21" customHeight="1" x14ac:dyDescent="0.25">
      <c r="A63" s="10">
        <v>2021</v>
      </c>
      <c r="B63" s="11">
        <v>3</v>
      </c>
      <c r="C63" s="12">
        <v>280</v>
      </c>
      <c r="D63" s="12">
        <v>978</v>
      </c>
      <c r="E63" s="12">
        <v>12</v>
      </c>
      <c r="F63" s="12">
        <v>98</v>
      </c>
      <c r="G63" s="13">
        <v>292</v>
      </c>
      <c r="H63" s="13">
        <v>1076</v>
      </c>
      <c r="I63" s="12">
        <v>258</v>
      </c>
      <c r="J63" s="12">
        <v>1034</v>
      </c>
      <c r="K63" s="12">
        <v>8</v>
      </c>
      <c r="L63" s="12">
        <v>115</v>
      </c>
      <c r="M63" s="13">
        <v>266</v>
      </c>
      <c r="N63" s="13">
        <v>1149</v>
      </c>
      <c r="O63" s="12">
        <v>518</v>
      </c>
      <c r="P63" s="12">
        <v>1563</v>
      </c>
      <c r="Q63" s="12">
        <v>24</v>
      </c>
      <c r="R63" s="12">
        <v>103</v>
      </c>
      <c r="S63" s="13">
        <v>542</v>
      </c>
      <c r="T63" s="13">
        <v>1666</v>
      </c>
    </row>
    <row r="64" spans="1:20" ht="21" customHeight="1" x14ac:dyDescent="0.25">
      <c r="A64" s="14">
        <v>2021</v>
      </c>
      <c r="B64" s="15">
        <v>4</v>
      </c>
      <c r="C64" s="16">
        <v>169</v>
      </c>
      <c r="D64" s="16">
        <v>492</v>
      </c>
      <c r="E64" s="16">
        <v>3</v>
      </c>
      <c r="F64" s="16">
        <v>7</v>
      </c>
      <c r="G64" s="13">
        <v>172</v>
      </c>
      <c r="H64" s="13">
        <v>499</v>
      </c>
      <c r="I64" s="16">
        <v>229</v>
      </c>
      <c r="J64" s="16">
        <v>990</v>
      </c>
      <c r="K64" s="16">
        <v>10</v>
      </c>
      <c r="L64" s="16">
        <v>133</v>
      </c>
      <c r="M64" s="13">
        <v>239</v>
      </c>
      <c r="N64" s="13">
        <v>1123</v>
      </c>
      <c r="O64" s="16">
        <v>497</v>
      </c>
      <c r="P64" s="16">
        <v>1366</v>
      </c>
      <c r="Q64" s="16">
        <v>34</v>
      </c>
      <c r="R64" s="16">
        <v>135</v>
      </c>
      <c r="S64" s="13">
        <v>531</v>
      </c>
      <c r="T64" s="13">
        <v>1501</v>
      </c>
    </row>
    <row r="65" spans="1:20" ht="21" customHeight="1" x14ac:dyDescent="0.25">
      <c r="A65" s="10">
        <v>2021</v>
      </c>
      <c r="B65" s="11">
        <v>5</v>
      </c>
      <c r="C65" s="12">
        <v>220</v>
      </c>
      <c r="D65" s="12">
        <v>613</v>
      </c>
      <c r="E65" s="12">
        <v>5</v>
      </c>
      <c r="F65" s="12">
        <v>11</v>
      </c>
      <c r="G65" s="13">
        <v>225</v>
      </c>
      <c r="H65" s="13">
        <v>624</v>
      </c>
      <c r="I65" s="12">
        <v>291</v>
      </c>
      <c r="J65" s="12">
        <v>1315</v>
      </c>
      <c r="K65" s="12">
        <v>4</v>
      </c>
      <c r="L65" s="12">
        <v>69</v>
      </c>
      <c r="M65" s="13">
        <v>295</v>
      </c>
      <c r="N65" s="13">
        <v>1384</v>
      </c>
      <c r="O65" s="12">
        <v>623</v>
      </c>
      <c r="P65" s="12">
        <v>1835</v>
      </c>
      <c r="Q65" s="12">
        <v>43</v>
      </c>
      <c r="R65" s="12">
        <v>150</v>
      </c>
      <c r="S65" s="13">
        <v>666</v>
      </c>
      <c r="T65" s="13">
        <v>1985</v>
      </c>
    </row>
    <row r="66" spans="1:20" ht="21" customHeight="1" x14ac:dyDescent="0.25">
      <c r="A66" s="14">
        <v>2021</v>
      </c>
      <c r="B66" s="15">
        <v>6</v>
      </c>
      <c r="C66" s="16">
        <v>390</v>
      </c>
      <c r="D66" s="16">
        <v>837</v>
      </c>
      <c r="E66" s="16">
        <v>9</v>
      </c>
      <c r="F66" s="16">
        <v>28</v>
      </c>
      <c r="G66" s="13">
        <v>399</v>
      </c>
      <c r="H66" s="13">
        <v>865</v>
      </c>
      <c r="I66" s="16">
        <v>315</v>
      </c>
      <c r="J66" s="16">
        <v>1042</v>
      </c>
      <c r="K66" s="16">
        <v>16</v>
      </c>
      <c r="L66" s="16">
        <v>52</v>
      </c>
      <c r="M66" s="13">
        <v>331</v>
      </c>
      <c r="N66" s="13">
        <v>1094</v>
      </c>
      <c r="O66" s="16">
        <v>603</v>
      </c>
      <c r="P66" s="16">
        <v>1402</v>
      </c>
      <c r="Q66" s="16">
        <v>48</v>
      </c>
      <c r="R66" s="16">
        <v>146</v>
      </c>
      <c r="S66" s="13">
        <v>651</v>
      </c>
      <c r="T66" s="13">
        <v>1548</v>
      </c>
    </row>
    <row r="67" spans="1:20" ht="21" customHeight="1" x14ac:dyDescent="0.25">
      <c r="A67" s="10">
        <v>2021</v>
      </c>
      <c r="B67" s="11">
        <v>7</v>
      </c>
      <c r="C67" s="12">
        <v>417</v>
      </c>
      <c r="D67" s="12">
        <v>819</v>
      </c>
      <c r="E67" s="12">
        <v>37</v>
      </c>
      <c r="F67" s="12">
        <v>75</v>
      </c>
      <c r="G67" s="13">
        <v>454</v>
      </c>
      <c r="H67" s="13">
        <v>894</v>
      </c>
      <c r="I67" s="12">
        <v>333</v>
      </c>
      <c r="J67" s="12">
        <v>1092</v>
      </c>
      <c r="K67" s="12">
        <v>18</v>
      </c>
      <c r="L67" s="12">
        <v>83</v>
      </c>
      <c r="M67" s="13">
        <v>351</v>
      </c>
      <c r="N67" s="13">
        <v>1175</v>
      </c>
      <c r="O67" s="12">
        <v>858</v>
      </c>
      <c r="P67" s="12">
        <v>1938</v>
      </c>
      <c r="Q67" s="12">
        <v>119</v>
      </c>
      <c r="R67" s="12">
        <v>332</v>
      </c>
      <c r="S67" s="13">
        <v>977</v>
      </c>
      <c r="T67" s="13">
        <v>2270</v>
      </c>
    </row>
    <row r="68" spans="1:20" ht="21" customHeight="1" x14ac:dyDescent="0.25">
      <c r="A68" s="14">
        <v>2021</v>
      </c>
      <c r="B68" s="15">
        <v>8</v>
      </c>
      <c r="C68" s="16">
        <v>929</v>
      </c>
      <c r="D68" s="16">
        <v>2504</v>
      </c>
      <c r="E68" s="16">
        <v>115</v>
      </c>
      <c r="F68" s="16">
        <v>294</v>
      </c>
      <c r="G68" s="13">
        <v>1044</v>
      </c>
      <c r="H68" s="13">
        <v>2798</v>
      </c>
      <c r="I68" s="16">
        <v>537</v>
      </c>
      <c r="J68" s="16">
        <v>1634</v>
      </c>
      <c r="K68" s="16">
        <v>15</v>
      </c>
      <c r="L68" s="16">
        <v>77</v>
      </c>
      <c r="M68" s="13">
        <v>552</v>
      </c>
      <c r="N68" s="13">
        <v>1711</v>
      </c>
      <c r="O68" s="16">
        <v>2250</v>
      </c>
      <c r="P68" s="16">
        <v>5199</v>
      </c>
      <c r="Q68" s="16">
        <v>168</v>
      </c>
      <c r="R68" s="16">
        <v>503</v>
      </c>
      <c r="S68" s="13">
        <v>2418</v>
      </c>
      <c r="T68" s="13">
        <v>5702</v>
      </c>
    </row>
    <row r="69" spans="1:20" ht="21" customHeight="1" x14ac:dyDescent="0.25">
      <c r="A69" s="10">
        <v>2021</v>
      </c>
      <c r="B69" s="11">
        <v>9</v>
      </c>
      <c r="C69" s="12">
        <v>570</v>
      </c>
      <c r="D69" s="12">
        <v>1344</v>
      </c>
      <c r="E69" s="12">
        <v>44</v>
      </c>
      <c r="F69" s="12">
        <v>103</v>
      </c>
      <c r="G69" s="13">
        <v>614</v>
      </c>
      <c r="H69" s="13">
        <v>1447</v>
      </c>
      <c r="I69" s="12">
        <v>315</v>
      </c>
      <c r="J69" s="12">
        <v>1180</v>
      </c>
      <c r="K69" s="12">
        <v>2</v>
      </c>
      <c r="L69" s="12">
        <v>2</v>
      </c>
      <c r="M69" s="13">
        <v>317</v>
      </c>
      <c r="N69" s="13">
        <v>1182</v>
      </c>
      <c r="O69" s="12">
        <v>1012</v>
      </c>
      <c r="P69" s="12">
        <v>2529</v>
      </c>
      <c r="Q69" s="12">
        <v>123</v>
      </c>
      <c r="R69" s="12">
        <v>351</v>
      </c>
      <c r="S69" s="13">
        <v>1135</v>
      </c>
      <c r="T69" s="13">
        <v>2880</v>
      </c>
    </row>
    <row r="70" spans="1:20" ht="21" customHeight="1" x14ac:dyDescent="0.25">
      <c r="A70" s="14">
        <v>2021</v>
      </c>
      <c r="B70" s="15">
        <v>10</v>
      </c>
      <c r="C70" s="16">
        <v>622</v>
      </c>
      <c r="D70" s="16">
        <v>1246</v>
      </c>
      <c r="E70" s="16">
        <v>30</v>
      </c>
      <c r="F70" s="16">
        <v>38</v>
      </c>
      <c r="G70" s="13">
        <v>652</v>
      </c>
      <c r="H70" s="13">
        <v>1284</v>
      </c>
      <c r="I70" s="16">
        <v>502</v>
      </c>
      <c r="J70" s="16">
        <v>1192</v>
      </c>
      <c r="K70" s="16">
        <v>16</v>
      </c>
      <c r="L70" s="16">
        <v>34</v>
      </c>
      <c r="M70" s="13">
        <v>518</v>
      </c>
      <c r="N70" s="13">
        <v>1226</v>
      </c>
      <c r="O70" s="16">
        <v>1351</v>
      </c>
      <c r="P70" s="16">
        <v>2552</v>
      </c>
      <c r="Q70" s="16">
        <v>97</v>
      </c>
      <c r="R70" s="16">
        <v>283</v>
      </c>
      <c r="S70" s="13">
        <v>1448</v>
      </c>
      <c r="T70" s="13">
        <v>2835</v>
      </c>
    </row>
    <row r="71" spans="1:20" ht="21" customHeight="1" x14ac:dyDescent="0.25">
      <c r="A71" s="10">
        <v>2021</v>
      </c>
      <c r="B71" s="11">
        <v>11</v>
      </c>
      <c r="C71" s="12">
        <v>344</v>
      </c>
      <c r="D71" s="12">
        <v>698</v>
      </c>
      <c r="E71" s="12">
        <v>23</v>
      </c>
      <c r="F71" s="12">
        <v>38</v>
      </c>
      <c r="G71" s="13">
        <v>367</v>
      </c>
      <c r="H71" s="13">
        <v>736</v>
      </c>
      <c r="I71" s="12">
        <v>239</v>
      </c>
      <c r="J71" s="12">
        <v>710</v>
      </c>
      <c r="K71" s="12">
        <v>2</v>
      </c>
      <c r="L71" s="12">
        <v>2</v>
      </c>
      <c r="M71" s="13">
        <v>241</v>
      </c>
      <c r="N71" s="13">
        <v>712</v>
      </c>
      <c r="O71" s="12">
        <v>759</v>
      </c>
      <c r="P71" s="12">
        <v>1725</v>
      </c>
      <c r="Q71" s="12">
        <v>81</v>
      </c>
      <c r="R71" s="12">
        <v>261</v>
      </c>
      <c r="S71" s="13">
        <v>840</v>
      </c>
      <c r="T71" s="13">
        <v>1986</v>
      </c>
    </row>
    <row r="72" spans="1:20" ht="21" customHeight="1" thickBot="1" x14ac:dyDescent="0.3">
      <c r="A72" s="17">
        <v>2021</v>
      </c>
      <c r="B72" s="18">
        <v>12</v>
      </c>
      <c r="C72" s="19">
        <v>351</v>
      </c>
      <c r="D72" s="19">
        <v>700</v>
      </c>
      <c r="E72" s="19">
        <v>20</v>
      </c>
      <c r="F72" s="19">
        <v>46</v>
      </c>
      <c r="G72" s="20">
        <v>371</v>
      </c>
      <c r="H72" s="20">
        <v>746</v>
      </c>
      <c r="I72" s="19">
        <v>320</v>
      </c>
      <c r="J72" s="19">
        <v>770</v>
      </c>
      <c r="K72" s="19">
        <v>2</v>
      </c>
      <c r="L72" s="19">
        <v>2</v>
      </c>
      <c r="M72" s="20">
        <v>322</v>
      </c>
      <c r="N72" s="20">
        <v>772</v>
      </c>
      <c r="O72" s="19">
        <v>523</v>
      </c>
      <c r="P72" s="19">
        <v>1175</v>
      </c>
      <c r="Q72" s="19">
        <v>35</v>
      </c>
      <c r="R72" s="19">
        <v>211</v>
      </c>
      <c r="S72" s="20">
        <v>558</v>
      </c>
      <c r="T72" s="20">
        <v>1386</v>
      </c>
    </row>
    <row r="73" spans="1:20" ht="21" customHeight="1" x14ac:dyDescent="0.25">
      <c r="A73" s="39" t="s">
        <v>5</v>
      </c>
      <c r="B73" s="39"/>
      <c r="C73" s="21">
        <f t="shared" ref="C73:H73" si="10">SUM(C61:C72)</f>
        <v>4807</v>
      </c>
      <c r="D73" s="21">
        <f t="shared" si="10"/>
        <v>11984</v>
      </c>
      <c r="E73" s="21">
        <f t="shared" si="10"/>
        <v>317</v>
      </c>
      <c r="F73" s="21">
        <f t="shared" si="10"/>
        <v>783</v>
      </c>
      <c r="G73" s="22">
        <f t="shared" si="10"/>
        <v>5124</v>
      </c>
      <c r="H73" s="22">
        <f t="shared" si="10"/>
        <v>12767</v>
      </c>
      <c r="I73" s="21">
        <f t="shared" ref="I73:T73" si="11">SUM(I61:I72)</f>
        <v>3660</v>
      </c>
      <c r="J73" s="21">
        <f t="shared" si="11"/>
        <v>12372</v>
      </c>
      <c r="K73" s="21">
        <f t="shared" si="11"/>
        <v>99</v>
      </c>
      <c r="L73" s="21">
        <f t="shared" si="11"/>
        <v>600</v>
      </c>
      <c r="M73" s="22">
        <f t="shared" si="11"/>
        <v>3759</v>
      </c>
      <c r="N73" s="22">
        <f t="shared" si="11"/>
        <v>12972</v>
      </c>
      <c r="O73" s="21">
        <f t="shared" si="11"/>
        <v>9904</v>
      </c>
      <c r="P73" s="21">
        <f t="shared" si="11"/>
        <v>23706</v>
      </c>
      <c r="Q73" s="21">
        <f t="shared" si="11"/>
        <v>848</v>
      </c>
      <c r="R73" s="21">
        <f t="shared" si="11"/>
        <v>2895</v>
      </c>
      <c r="S73" s="22">
        <f t="shared" si="11"/>
        <v>10752</v>
      </c>
      <c r="T73" s="22">
        <f t="shared" si="11"/>
        <v>26601</v>
      </c>
    </row>
    <row r="74" spans="1:20" ht="21" customHeight="1" thickBot="1" x14ac:dyDescent="0.3">
      <c r="A74" s="51" t="s">
        <v>14</v>
      </c>
      <c r="B74" s="51"/>
      <c r="C74" s="2">
        <f t="shared" ref="C74:T74" si="12">(C73-C87)/C87</f>
        <v>0.22191154041687849</v>
      </c>
      <c r="D74" s="2">
        <f t="shared" si="12"/>
        <v>-2.580108198085726E-3</v>
      </c>
      <c r="E74" s="2">
        <f t="shared" si="12"/>
        <v>1.0320512820512822</v>
      </c>
      <c r="F74" s="2">
        <f t="shared" si="12"/>
        <v>1.0714285714285714</v>
      </c>
      <c r="G74" s="6">
        <f t="shared" si="12"/>
        <v>0.25281173594132028</v>
      </c>
      <c r="H74" s="6">
        <f t="shared" si="12"/>
        <v>3.017832647462277E-2</v>
      </c>
      <c r="I74" s="2">
        <f t="shared" si="12"/>
        <v>0.32034632034632032</v>
      </c>
      <c r="J74" s="2">
        <f t="shared" si="12"/>
        <v>5.1182061905922496E-3</v>
      </c>
      <c r="K74" s="2">
        <f t="shared" si="12"/>
        <v>1.8285714285714285</v>
      </c>
      <c r="L74" s="2">
        <f t="shared" si="12"/>
        <v>5.0606060606060606</v>
      </c>
      <c r="M74" s="6">
        <f t="shared" si="12"/>
        <v>0.33915211970074816</v>
      </c>
      <c r="N74" s="6">
        <f t="shared" si="12"/>
        <v>4.5454545454545456E-2</v>
      </c>
      <c r="O74" s="2">
        <f t="shared" si="12"/>
        <v>4.5828933474128829E-2</v>
      </c>
      <c r="P74" s="2">
        <f t="shared" si="12"/>
        <v>3.1278548744942791E-2</v>
      </c>
      <c r="Q74" s="2">
        <f t="shared" si="12"/>
        <v>0.66601178781925341</v>
      </c>
      <c r="R74" s="2">
        <f t="shared" si="12"/>
        <v>0.35154061624649857</v>
      </c>
      <c r="S74" s="6">
        <f t="shared" si="12"/>
        <v>7.7462671610381797E-2</v>
      </c>
      <c r="T74" s="6">
        <f t="shared" si="12"/>
        <v>5.8577738867443989E-2</v>
      </c>
    </row>
    <row r="75" spans="1:20" ht="21" customHeight="1" thickTop="1" x14ac:dyDescent="0.25">
      <c r="A75" s="26">
        <v>2020</v>
      </c>
      <c r="B75" s="31">
        <v>1</v>
      </c>
      <c r="C75" s="28">
        <v>440</v>
      </c>
      <c r="D75" s="28">
        <v>1446</v>
      </c>
      <c r="E75" s="28">
        <v>8</v>
      </c>
      <c r="F75" s="28">
        <v>14</v>
      </c>
      <c r="G75" s="29">
        <v>448</v>
      </c>
      <c r="H75" s="29">
        <v>1460</v>
      </c>
      <c r="I75" s="28">
        <v>277</v>
      </c>
      <c r="J75" s="28">
        <v>1306</v>
      </c>
      <c r="K75" s="28">
        <v>11</v>
      </c>
      <c r="L75" s="28">
        <v>36</v>
      </c>
      <c r="M75" s="29">
        <v>288</v>
      </c>
      <c r="N75" s="29">
        <v>1342</v>
      </c>
      <c r="O75" s="28">
        <v>1074</v>
      </c>
      <c r="P75" s="28">
        <v>2819</v>
      </c>
      <c r="Q75" s="28">
        <v>102</v>
      </c>
      <c r="R75" s="28">
        <v>390</v>
      </c>
      <c r="S75" s="29">
        <v>1176</v>
      </c>
      <c r="T75" s="29">
        <v>3209</v>
      </c>
    </row>
    <row r="76" spans="1:20" ht="21" customHeight="1" x14ac:dyDescent="0.25">
      <c r="A76" s="14">
        <v>2020</v>
      </c>
      <c r="B76" s="15">
        <v>2</v>
      </c>
      <c r="C76" s="16">
        <v>358</v>
      </c>
      <c r="D76" s="16">
        <v>986</v>
      </c>
      <c r="E76" s="16">
        <v>21</v>
      </c>
      <c r="F76" s="16">
        <v>56</v>
      </c>
      <c r="G76" s="13">
        <v>379</v>
      </c>
      <c r="H76" s="13">
        <v>1042</v>
      </c>
      <c r="I76" s="16">
        <v>339</v>
      </c>
      <c r="J76" s="16">
        <v>1333</v>
      </c>
      <c r="K76" s="16">
        <v>5</v>
      </c>
      <c r="L76" s="16">
        <v>5</v>
      </c>
      <c r="M76" s="13">
        <v>344</v>
      </c>
      <c r="N76" s="13">
        <v>1338</v>
      </c>
      <c r="O76" s="16">
        <v>1202</v>
      </c>
      <c r="P76" s="16">
        <v>3005</v>
      </c>
      <c r="Q76" s="16">
        <v>90</v>
      </c>
      <c r="R76" s="16">
        <v>372</v>
      </c>
      <c r="S76" s="13">
        <v>1292</v>
      </c>
      <c r="T76" s="13">
        <v>3377</v>
      </c>
    </row>
    <row r="77" spans="1:20" ht="21" customHeight="1" x14ac:dyDescent="0.25">
      <c r="A77" s="10">
        <v>2020</v>
      </c>
      <c r="B77" s="11">
        <v>3</v>
      </c>
      <c r="C77" s="12">
        <v>108</v>
      </c>
      <c r="D77" s="12">
        <v>449</v>
      </c>
      <c r="E77" s="12">
        <v>3</v>
      </c>
      <c r="F77" s="12">
        <v>6</v>
      </c>
      <c r="G77" s="13">
        <v>111</v>
      </c>
      <c r="H77" s="13">
        <v>455</v>
      </c>
      <c r="I77" s="12">
        <v>94</v>
      </c>
      <c r="J77" s="12">
        <v>692</v>
      </c>
      <c r="K77" s="12">
        <v>0</v>
      </c>
      <c r="L77" s="12">
        <v>0</v>
      </c>
      <c r="M77" s="13">
        <v>94</v>
      </c>
      <c r="N77" s="13">
        <v>692</v>
      </c>
      <c r="O77" s="12">
        <v>101</v>
      </c>
      <c r="P77" s="12">
        <v>482</v>
      </c>
      <c r="Q77" s="12">
        <v>8</v>
      </c>
      <c r="R77" s="12">
        <v>62</v>
      </c>
      <c r="S77" s="13">
        <v>109</v>
      </c>
      <c r="T77" s="13">
        <v>544</v>
      </c>
    </row>
    <row r="78" spans="1:20" ht="21" customHeight="1" x14ac:dyDescent="0.25">
      <c r="A78" s="14">
        <v>2020</v>
      </c>
      <c r="B78" s="15">
        <v>4</v>
      </c>
      <c r="C78" s="16">
        <v>21</v>
      </c>
      <c r="D78" s="16">
        <v>108</v>
      </c>
      <c r="E78" s="16">
        <v>0</v>
      </c>
      <c r="F78" s="16">
        <v>0</v>
      </c>
      <c r="G78" s="13">
        <v>21</v>
      </c>
      <c r="H78" s="13">
        <v>108</v>
      </c>
      <c r="I78" s="16">
        <v>60</v>
      </c>
      <c r="J78" s="16">
        <v>608</v>
      </c>
      <c r="K78" s="16">
        <v>0</v>
      </c>
      <c r="L78" s="16">
        <v>0</v>
      </c>
      <c r="M78" s="13">
        <v>60</v>
      </c>
      <c r="N78" s="13">
        <v>608</v>
      </c>
      <c r="O78" s="16">
        <v>5</v>
      </c>
      <c r="P78" s="16">
        <v>28</v>
      </c>
      <c r="Q78" s="16">
        <v>0</v>
      </c>
      <c r="R78" s="16">
        <v>0</v>
      </c>
      <c r="S78" s="13">
        <v>5</v>
      </c>
      <c r="T78" s="13">
        <v>28</v>
      </c>
    </row>
    <row r="79" spans="1:20" ht="21" customHeight="1" x14ac:dyDescent="0.25">
      <c r="A79" s="10">
        <v>2020</v>
      </c>
      <c r="B79" s="11">
        <v>5</v>
      </c>
      <c r="C79" s="12">
        <v>97</v>
      </c>
      <c r="D79" s="12">
        <v>552</v>
      </c>
      <c r="E79" s="12">
        <v>0</v>
      </c>
      <c r="F79" s="12">
        <v>0</v>
      </c>
      <c r="G79" s="13">
        <v>97</v>
      </c>
      <c r="H79" s="13">
        <v>552</v>
      </c>
      <c r="I79" s="12">
        <v>191</v>
      </c>
      <c r="J79" s="12">
        <v>1017</v>
      </c>
      <c r="K79" s="12">
        <v>0</v>
      </c>
      <c r="L79" s="12">
        <v>0</v>
      </c>
      <c r="M79" s="13">
        <v>191</v>
      </c>
      <c r="N79" s="13">
        <v>1017</v>
      </c>
      <c r="O79" s="12">
        <v>177</v>
      </c>
      <c r="P79" s="12">
        <v>499</v>
      </c>
      <c r="Q79" s="12">
        <v>5</v>
      </c>
      <c r="R79" s="12">
        <v>14</v>
      </c>
      <c r="S79" s="13">
        <v>182</v>
      </c>
      <c r="T79" s="13">
        <v>513</v>
      </c>
    </row>
    <row r="80" spans="1:20" ht="21" customHeight="1" x14ac:dyDescent="0.25">
      <c r="A80" s="14">
        <v>2020</v>
      </c>
      <c r="B80" s="15">
        <v>6</v>
      </c>
      <c r="C80" s="16">
        <v>353</v>
      </c>
      <c r="D80" s="16">
        <v>864</v>
      </c>
      <c r="E80" s="16">
        <v>4</v>
      </c>
      <c r="F80" s="16">
        <v>10</v>
      </c>
      <c r="G80" s="13">
        <v>357</v>
      </c>
      <c r="H80" s="13">
        <v>874</v>
      </c>
      <c r="I80" s="16">
        <v>295</v>
      </c>
      <c r="J80" s="16">
        <v>1273</v>
      </c>
      <c r="K80" s="16">
        <v>0</v>
      </c>
      <c r="L80" s="16">
        <v>0</v>
      </c>
      <c r="M80" s="13">
        <v>295</v>
      </c>
      <c r="N80" s="13">
        <v>1273</v>
      </c>
      <c r="O80" s="16">
        <v>562</v>
      </c>
      <c r="P80" s="16">
        <v>1376</v>
      </c>
      <c r="Q80" s="16">
        <v>14</v>
      </c>
      <c r="R80" s="16">
        <v>118</v>
      </c>
      <c r="S80" s="13">
        <v>576</v>
      </c>
      <c r="T80" s="13">
        <v>1494</v>
      </c>
    </row>
    <row r="81" spans="1:20" ht="21" customHeight="1" x14ac:dyDescent="0.25">
      <c r="A81" s="10">
        <v>2020</v>
      </c>
      <c r="B81" s="11">
        <v>7</v>
      </c>
      <c r="C81" s="12">
        <v>446</v>
      </c>
      <c r="D81" s="12">
        <v>1386</v>
      </c>
      <c r="E81" s="12">
        <v>16</v>
      </c>
      <c r="F81" s="12">
        <v>37</v>
      </c>
      <c r="G81" s="13">
        <v>462</v>
      </c>
      <c r="H81" s="13">
        <v>1423</v>
      </c>
      <c r="I81" s="12">
        <v>263</v>
      </c>
      <c r="J81" s="12">
        <v>1245</v>
      </c>
      <c r="K81" s="12">
        <v>9</v>
      </c>
      <c r="L81" s="12">
        <v>30</v>
      </c>
      <c r="M81" s="13">
        <v>272</v>
      </c>
      <c r="N81" s="13">
        <v>1275</v>
      </c>
      <c r="O81" s="12">
        <v>881</v>
      </c>
      <c r="P81" s="12">
        <v>2287</v>
      </c>
      <c r="Q81" s="12">
        <v>50</v>
      </c>
      <c r="R81" s="12">
        <v>300</v>
      </c>
      <c r="S81" s="13">
        <v>931</v>
      </c>
      <c r="T81" s="13">
        <v>2587</v>
      </c>
    </row>
    <row r="82" spans="1:20" ht="21" customHeight="1" x14ac:dyDescent="0.25">
      <c r="A82" s="14">
        <v>2020</v>
      </c>
      <c r="B82" s="15">
        <v>8</v>
      </c>
      <c r="C82" s="16">
        <v>746</v>
      </c>
      <c r="D82" s="16">
        <v>2185</v>
      </c>
      <c r="E82" s="16">
        <v>39</v>
      </c>
      <c r="F82" s="16">
        <v>94</v>
      </c>
      <c r="G82" s="13">
        <v>785</v>
      </c>
      <c r="H82" s="13">
        <v>2279</v>
      </c>
      <c r="I82" s="16">
        <v>384</v>
      </c>
      <c r="J82" s="16">
        <v>1387</v>
      </c>
      <c r="K82" s="16">
        <v>6</v>
      </c>
      <c r="L82" s="16">
        <v>22</v>
      </c>
      <c r="M82" s="13">
        <v>390</v>
      </c>
      <c r="N82" s="13">
        <v>1409</v>
      </c>
      <c r="O82" s="16">
        <v>2374</v>
      </c>
      <c r="P82" s="16">
        <v>5175</v>
      </c>
      <c r="Q82" s="16">
        <v>78</v>
      </c>
      <c r="R82" s="16">
        <v>290</v>
      </c>
      <c r="S82" s="13">
        <v>2452</v>
      </c>
      <c r="T82" s="13">
        <v>5465</v>
      </c>
    </row>
    <row r="83" spans="1:20" ht="21" customHeight="1" x14ac:dyDescent="0.25">
      <c r="A83" s="10">
        <v>2020</v>
      </c>
      <c r="B83" s="11">
        <v>9</v>
      </c>
      <c r="C83" s="12">
        <v>439</v>
      </c>
      <c r="D83" s="12">
        <v>1261</v>
      </c>
      <c r="E83" s="12">
        <v>20</v>
      </c>
      <c r="F83" s="12">
        <v>46</v>
      </c>
      <c r="G83" s="13">
        <v>459</v>
      </c>
      <c r="H83" s="13">
        <v>1307</v>
      </c>
      <c r="I83" s="12">
        <v>284</v>
      </c>
      <c r="J83" s="12">
        <v>1061</v>
      </c>
      <c r="K83" s="12">
        <v>2</v>
      </c>
      <c r="L83" s="12">
        <v>4</v>
      </c>
      <c r="M83" s="13">
        <v>286</v>
      </c>
      <c r="N83" s="13">
        <v>1065</v>
      </c>
      <c r="O83" s="12">
        <v>1261</v>
      </c>
      <c r="P83" s="12">
        <v>2804</v>
      </c>
      <c r="Q83" s="12">
        <v>72</v>
      </c>
      <c r="R83" s="12">
        <v>217</v>
      </c>
      <c r="S83" s="13">
        <v>1333</v>
      </c>
      <c r="T83" s="13">
        <v>3021</v>
      </c>
    </row>
    <row r="84" spans="1:20" ht="21" customHeight="1" x14ac:dyDescent="0.25">
      <c r="A84" s="14">
        <v>2020</v>
      </c>
      <c r="B84" s="15">
        <v>10</v>
      </c>
      <c r="C84" s="16">
        <v>494</v>
      </c>
      <c r="D84" s="16">
        <v>1176</v>
      </c>
      <c r="E84" s="16">
        <v>39</v>
      </c>
      <c r="F84" s="16">
        <v>58</v>
      </c>
      <c r="G84" s="13">
        <v>533</v>
      </c>
      <c r="H84" s="13">
        <v>1234</v>
      </c>
      <c r="I84" s="16">
        <v>268</v>
      </c>
      <c r="J84" s="16">
        <v>1054</v>
      </c>
      <c r="K84" s="16">
        <v>2</v>
      </c>
      <c r="L84" s="16">
        <v>2</v>
      </c>
      <c r="M84" s="13">
        <v>270</v>
      </c>
      <c r="N84" s="13">
        <v>1056</v>
      </c>
      <c r="O84" s="16">
        <v>1030</v>
      </c>
      <c r="P84" s="16">
        <v>2188</v>
      </c>
      <c r="Q84" s="16">
        <v>63</v>
      </c>
      <c r="R84" s="16">
        <v>237</v>
      </c>
      <c r="S84" s="13">
        <v>1093</v>
      </c>
      <c r="T84" s="13">
        <v>2425</v>
      </c>
    </row>
    <row r="85" spans="1:20" ht="21" customHeight="1" x14ac:dyDescent="0.25">
      <c r="A85" s="10">
        <v>2020</v>
      </c>
      <c r="B85" s="11">
        <v>11</v>
      </c>
      <c r="C85" s="12">
        <v>225</v>
      </c>
      <c r="D85" s="12">
        <v>879</v>
      </c>
      <c r="E85" s="12">
        <v>6</v>
      </c>
      <c r="F85" s="12">
        <v>57</v>
      </c>
      <c r="G85" s="13">
        <v>231</v>
      </c>
      <c r="H85" s="13">
        <v>936</v>
      </c>
      <c r="I85" s="12">
        <v>163</v>
      </c>
      <c r="J85" s="12">
        <v>751</v>
      </c>
      <c r="K85" s="12">
        <v>0</v>
      </c>
      <c r="L85" s="12">
        <v>0</v>
      </c>
      <c r="M85" s="13">
        <v>163</v>
      </c>
      <c r="N85" s="13">
        <v>751</v>
      </c>
      <c r="O85" s="12">
        <v>355</v>
      </c>
      <c r="P85" s="12">
        <v>1214</v>
      </c>
      <c r="Q85" s="12">
        <v>8</v>
      </c>
      <c r="R85" s="12">
        <v>75</v>
      </c>
      <c r="S85" s="13">
        <v>363</v>
      </c>
      <c r="T85" s="13">
        <v>1289</v>
      </c>
    </row>
    <row r="86" spans="1:20" ht="21" customHeight="1" thickBot="1" x14ac:dyDescent="0.3">
      <c r="A86" s="17">
        <v>2020</v>
      </c>
      <c r="B86" s="18">
        <v>12</v>
      </c>
      <c r="C86" s="19">
        <v>207</v>
      </c>
      <c r="D86" s="19">
        <v>723</v>
      </c>
      <c r="E86" s="19">
        <v>0</v>
      </c>
      <c r="F86" s="19">
        <v>0</v>
      </c>
      <c r="G86" s="20">
        <v>207</v>
      </c>
      <c r="H86" s="20">
        <v>723</v>
      </c>
      <c r="I86" s="19">
        <v>154</v>
      </c>
      <c r="J86" s="19">
        <v>582</v>
      </c>
      <c r="K86" s="19">
        <v>0</v>
      </c>
      <c r="L86" s="19">
        <v>0</v>
      </c>
      <c r="M86" s="20">
        <v>154</v>
      </c>
      <c r="N86" s="20">
        <v>582</v>
      </c>
      <c r="O86" s="19">
        <v>448</v>
      </c>
      <c r="P86" s="19">
        <v>1110</v>
      </c>
      <c r="Q86" s="19">
        <v>19</v>
      </c>
      <c r="R86" s="19">
        <v>67</v>
      </c>
      <c r="S86" s="20">
        <v>467</v>
      </c>
      <c r="T86" s="20">
        <v>1177</v>
      </c>
    </row>
    <row r="87" spans="1:20" ht="21" customHeight="1" x14ac:dyDescent="0.25">
      <c r="A87" s="39" t="s">
        <v>4</v>
      </c>
      <c r="B87" s="39"/>
      <c r="C87" s="21">
        <f t="shared" ref="C87:H87" si="13">SUM(C75:C86)</f>
        <v>3934</v>
      </c>
      <c r="D87" s="21">
        <f t="shared" si="13"/>
        <v>12015</v>
      </c>
      <c r="E87" s="21">
        <f t="shared" si="13"/>
        <v>156</v>
      </c>
      <c r="F87" s="21">
        <f t="shared" si="13"/>
        <v>378</v>
      </c>
      <c r="G87" s="22">
        <f t="shared" si="13"/>
        <v>4090</v>
      </c>
      <c r="H87" s="22">
        <f t="shared" si="13"/>
        <v>12393</v>
      </c>
      <c r="I87" s="21">
        <f t="shared" ref="I87:T87" si="14">SUM(I75:I86)</f>
        <v>2772</v>
      </c>
      <c r="J87" s="21">
        <f t="shared" si="14"/>
        <v>12309</v>
      </c>
      <c r="K87" s="21">
        <f t="shared" si="14"/>
        <v>35</v>
      </c>
      <c r="L87" s="21">
        <f t="shared" si="14"/>
        <v>99</v>
      </c>
      <c r="M87" s="22">
        <f t="shared" si="14"/>
        <v>2807</v>
      </c>
      <c r="N87" s="22">
        <f t="shared" si="14"/>
        <v>12408</v>
      </c>
      <c r="O87" s="21">
        <f t="shared" si="14"/>
        <v>9470</v>
      </c>
      <c r="P87" s="21">
        <f t="shared" si="14"/>
        <v>22987</v>
      </c>
      <c r="Q87" s="21">
        <f t="shared" si="14"/>
        <v>509</v>
      </c>
      <c r="R87" s="21">
        <f t="shared" si="14"/>
        <v>2142</v>
      </c>
      <c r="S87" s="22">
        <f t="shared" si="14"/>
        <v>9979</v>
      </c>
      <c r="T87" s="22">
        <f t="shared" si="14"/>
        <v>25129</v>
      </c>
    </row>
    <row r="88" spans="1:20" ht="21" customHeight="1" thickBot="1" x14ac:dyDescent="0.3">
      <c r="A88" s="51" t="s">
        <v>15</v>
      </c>
      <c r="B88" s="51"/>
      <c r="C88" s="2">
        <f t="shared" ref="C88:T88" si="15">(C87-C101)/C101</f>
        <v>-0.18195050946142649</v>
      </c>
      <c r="D88" s="2">
        <f t="shared" si="15"/>
        <v>-0.32298416633797261</v>
      </c>
      <c r="E88" s="2">
        <f t="shared" si="15"/>
        <v>-0.26760563380281688</v>
      </c>
      <c r="F88" s="2">
        <f t="shared" si="15"/>
        <v>-0.32379248658318427</v>
      </c>
      <c r="G88" s="6">
        <f t="shared" si="15"/>
        <v>-0.18558343289526086</v>
      </c>
      <c r="H88" s="6">
        <f t="shared" si="15"/>
        <v>-0.32300884955752213</v>
      </c>
      <c r="I88" s="2">
        <f t="shared" si="15"/>
        <v>-0.34776470588235292</v>
      </c>
      <c r="J88" s="2">
        <f t="shared" si="15"/>
        <v>-0.10823733970875897</v>
      </c>
      <c r="K88" s="2">
        <f t="shared" si="15"/>
        <v>-0.82412060301507539</v>
      </c>
      <c r="L88" s="2">
        <f t="shared" si="15"/>
        <v>-0.82539682539682535</v>
      </c>
      <c r="M88" s="6">
        <f t="shared" si="15"/>
        <v>-0.36907170150595642</v>
      </c>
      <c r="N88" s="6">
        <f t="shared" si="15"/>
        <v>-0.13653444676409185</v>
      </c>
      <c r="O88" s="2">
        <f t="shared" si="15"/>
        <v>-0.48069752138626892</v>
      </c>
      <c r="P88" s="2">
        <f t="shared" si="15"/>
        <v>-0.48398320874581902</v>
      </c>
      <c r="Q88" s="2">
        <f t="shared" si="15"/>
        <v>-0.76736745886654478</v>
      </c>
      <c r="R88" s="2">
        <f t="shared" si="15"/>
        <v>-0.69715820726707201</v>
      </c>
      <c r="S88" s="6">
        <f t="shared" si="15"/>
        <v>-0.51140814727771244</v>
      </c>
      <c r="T88" s="6">
        <f t="shared" si="15"/>
        <v>-0.51319256102285937</v>
      </c>
    </row>
    <row r="89" spans="1:20" ht="21" customHeight="1" thickTop="1" x14ac:dyDescent="0.25">
      <c r="A89" s="26">
        <v>2019</v>
      </c>
      <c r="B89" s="31">
        <v>1</v>
      </c>
      <c r="C89" s="28">
        <v>285</v>
      </c>
      <c r="D89" s="28">
        <v>1325</v>
      </c>
      <c r="E89" s="28">
        <v>2</v>
      </c>
      <c r="F89" s="28">
        <v>5</v>
      </c>
      <c r="G89" s="29">
        <v>287</v>
      </c>
      <c r="H89" s="29">
        <v>1330</v>
      </c>
      <c r="I89" s="28">
        <v>330</v>
      </c>
      <c r="J89" s="28">
        <v>1015</v>
      </c>
      <c r="K89" s="28">
        <v>4</v>
      </c>
      <c r="L89" s="28">
        <v>13</v>
      </c>
      <c r="M89" s="29">
        <v>334</v>
      </c>
      <c r="N89" s="29">
        <v>1028</v>
      </c>
      <c r="O89" s="28">
        <v>863</v>
      </c>
      <c r="P89" s="28">
        <v>1958</v>
      </c>
      <c r="Q89" s="28">
        <v>68</v>
      </c>
      <c r="R89" s="28">
        <v>213</v>
      </c>
      <c r="S89" s="29">
        <v>931</v>
      </c>
      <c r="T89" s="29">
        <v>2171</v>
      </c>
    </row>
    <row r="90" spans="1:20" ht="21" customHeight="1" x14ac:dyDescent="0.25">
      <c r="A90" s="14">
        <v>2019</v>
      </c>
      <c r="B90" s="15">
        <v>2</v>
      </c>
      <c r="C90" s="16">
        <v>187</v>
      </c>
      <c r="D90" s="16">
        <v>947</v>
      </c>
      <c r="E90" s="16">
        <v>1</v>
      </c>
      <c r="F90" s="16">
        <v>2</v>
      </c>
      <c r="G90" s="13">
        <v>188</v>
      </c>
      <c r="H90" s="13">
        <v>949</v>
      </c>
      <c r="I90" s="16">
        <v>409</v>
      </c>
      <c r="J90" s="16">
        <v>1279</v>
      </c>
      <c r="K90" s="16">
        <v>9</v>
      </c>
      <c r="L90" s="16">
        <v>30</v>
      </c>
      <c r="M90" s="13">
        <v>418</v>
      </c>
      <c r="N90" s="13">
        <v>1309</v>
      </c>
      <c r="O90" s="16">
        <v>1103</v>
      </c>
      <c r="P90" s="16">
        <v>3483</v>
      </c>
      <c r="Q90" s="16">
        <v>188</v>
      </c>
      <c r="R90" s="16">
        <v>772</v>
      </c>
      <c r="S90" s="13">
        <v>1291</v>
      </c>
      <c r="T90" s="13">
        <v>4255</v>
      </c>
    </row>
    <row r="91" spans="1:20" ht="21" customHeight="1" x14ac:dyDescent="0.25">
      <c r="A91" s="10">
        <v>2019</v>
      </c>
      <c r="B91" s="11">
        <v>3</v>
      </c>
      <c r="C91" s="12">
        <v>215</v>
      </c>
      <c r="D91" s="12">
        <v>875</v>
      </c>
      <c r="E91" s="12">
        <v>5</v>
      </c>
      <c r="F91" s="12">
        <v>13</v>
      </c>
      <c r="G91" s="13">
        <v>220</v>
      </c>
      <c r="H91" s="13">
        <v>888</v>
      </c>
      <c r="I91" s="12">
        <v>257</v>
      </c>
      <c r="J91" s="12">
        <v>972</v>
      </c>
      <c r="K91" s="12">
        <v>2</v>
      </c>
      <c r="L91" s="12">
        <v>7</v>
      </c>
      <c r="M91" s="13">
        <v>259</v>
      </c>
      <c r="N91" s="13">
        <v>979</v>
      </c>
      <c r="O91" s="12">
        <v>1074</v>
      </c>
      <c r="P91" s="12">
        <v>3953</v>
      </c>
      <c r="Q91" s="12">
        <v>85</v>
      </c>
      <c r="R91" s="12">
        <v>276</v>
      </c>
      <c r="S91" s="13">
        <v>1159</v>
      </c>
      <c r="T91" s="13">
        <v>4229</v>
      </c>
    </row>
    <row r="92" spans="1:20" ht="21" customHeight="1" x14ac:dyDescent="0.25">
      <c r="A92" s="14">
        <v>2019</v>
      </c>
      <c r="B92" s="15">
        <v>4</v>
      </c>
      <c r="C92" s="16">
        <v>364</v>
      </c>
      <c r="D92" s="16">
        <v>1208</v>
      </c>
      <c r="E92" s="16">
        <v>28</v>
      </c>
      <c r="F92" s="16">
        <v>58</v>
      </c>
      <c r="G92" s="13">
        <v>392</v>
      </c>
      <c r="H92" s="13">
        <v>1266</v>
      </c>
      <c r="I92" s="16">
        <v>322</v>
      </c>
      <c r="J92" s="16">
        <v>997</v>
      </c>
      <c r="K92" s="16">
        <v>9</v>
      </c>
      <c r="L92" s="16">
        <v>14</v>
      </c>
      <c r="M92" s="13">
        <v>331</v>
      </c>
      <c r="N92" s="13">
        <v>1011</v>
      </c>
      <c r="O92" s="16">
        <v>1662</v>
      </c>
      <c r="P92" s="16">
        <v>4551</v>
      </c>
      <c r="Q92" s="16">
        <v>246</v>
      </c>
      <c r="R92" s="16">
        <v>835</v>
      </c>
      <c r="S92" s="13">
        <v>1908</v>
      </c>
      <c r="T92" s="13">
        <v>5386</v>
      </c>
    </row>
    <row r="93" spans="1:20" ht="21" customHeight="1" x14ac:dyDescent="0.25">
      <c r="A93" s="10">
        <v>2019</v>
      </c>
      <c r="B93" s="11">
        <v>5</v>
      </c>
      <c r="C93" s="12">
        <v>458</v>
      </c>
      <c r="D93" s="12">
        <v>1486</v>
      </c>
      <c r="E93" s="12">
        <v>27</v>
      </c>
      <c r="F93" s="12">
        <v>41</v>
      </c>
      <c r="G93" s="13">
        <v>485</v>
      </c>
      <c r="H93" s="13">
        <v>1527</v>
      </c>
      <c r="I93" s="12">
        <v>381</v>
      </c>
      <c r="J93" s="12">
        <v>1148</v>
      </c>
      <c r="K93" s="12">
        <v>17</v>
      </c>
      <c r="L93" s="12">
        <v>68</v>
      </c>
      <c r="M93" s="13">
        <v>398</v>
      </c>
      <c r="N93" s="13">
        <v>1216</v>
      </c>
      <c r="O93" s="12">
        <v>1570</v>
      </c>
      <c r="P93" s="12">
        <v>3515</v>
      </c>
      <c r="Q93" s="12">
        <v>353</v>
      </c>
      <c r="R93" s="12">
        <v>1107</v>
      </c>
      <c r="S93" s="13">
        <v>1923</v>
      </c>
      <c r="T93" s="13">
        <v>4622</v>
      </c>
    </row>
    <row r="94" spans="1:20" ht="21" customHeight="1" x14ac:dyDescent="0.25">
      <c r="A94" s="14">
        <v>2019</v>
      </c>
      <c r="B94" s="15">
        <v>6</v>
      </c>
      <c r="C94" s="16">
        <v>503</v>
      </c>
      <c r="D94" s="16">
        <v>1699</v>
      </c>
      <c r="E94" s="16">
        <v>30</v>
      </c>
      <c r="F94" s="16">
        <v>87</v>
      </c>
      <c r="G94" s="13">
        <v>533</v>
      </c>
      <c r="H94" s="13">
        <v>1786</v>
      </c>
      <c r="I94" s="16">
        <v>311</v>
      </c>
      <c r="J94" s="16">
        <v>968</v>
      </c>
      <c r="K94" s="16">
        <v>20</v>
      </c>
      <c r="L94" s="16">
        <v>55</v>
      </c>
      <c r="M94" s="13">
        <v>331</v>
      </c>
      <c r="N94" s="13">
        <v>1023</v>
      </c>
      <c r="O94" s="16">
        <v>1657</v>
      </c>
      <c r="P94" s="16">
        <v>3498</v>
      </c>
      <c r="Q94" s="16">
        <v>176</v>
      </c>
      <c r="R94" s="16">
        <v>481</v>
      </c>
      <c r="S94" s="13">
        <v>1833</v>
      </c>
      <c r="T94" s="13">
        <v>3979</v>
      </c>
    </row>
    <row r="95" spans="1:20" ht="21" customHeight="1" x14ac:dyDescent="0.25">
      <c r="A95" s="10">
        <v>2019</v>
      </c>
      <c r="B95" s="11">
        <v>7</v>
      </c>
      <c r="C95" s="12">
        <v>445</v>
      </c>
      <c r="D95" s="12">
        <v>1703</v>
      </c>
      <c r="E95" s="12">
        <v>20</v>
      </c>
      <c r="F95" s="12">
        <v>74</v>
      </c>
      <c r="G95" s="13">
        <v>465</v>
      </c>
      <c r="H95" s="13">
        <v>1777</v>
      </c>
      <c r="I95" s="12">
        <v>315</v>
      </c>
      <c r="J95" s="12">
        <v>1070</v>
      </c>
      <c r="K95" s="12">
        <v>55</v>
      </c>
      <c r="L95" s="12">
        <v>100</v>
      </c>
      <c r="M95" s="13">
        <v>370</v>
      </c>
      <c r="N95" s="13">
        <v>1170</v>
      </c>
      <c r="O95" s="12">
        <v>1852</v>
      </c>
      <c r="P95" s="12">
        <v>4609</v>
      </c>
      <c r="Q95" s="12">
        <v>176</v>
      </c>
      <c r="R95" s="12">
        <v>501</v>
      </c>
      <c r="S95" s="13">
        <v>2028</v>
      </c>
      <c r="T95" s="13">
        <v>5110</v>
      </c>
    </row>
    <row r="96" spans="1:20" ht="21" customHeight="1" x14ac:dyDescent="0.25">
      <c r="A96" s="14">
        <v>2019</v>
      </c>
      <c r="B96" s="15">
        <v>8</v>
      </c>
      <c r="C96" s="16">
        <v>396</v>
      </c>
      <c r="D96" s="16">
        <v>1895</v>
      </c>
      <c r="E96" s="16">
        <v>30</v>
      </c>
      <c r="F96" s="16">
        <v>107</v>
      </c>
      <c r="G96" s="13">
        <v>426</v>
      </c>
      <c r="H96" s="13">
        <v>2002</v>
      </c>
      <c r="I96" s="16">
        <v>405</v>
      </c>
      <c r="J96" s="16">
        <v>1326</v>
      </c>
      <c r="K96" s="16">
        <v>28</v>
      </c>
      <c r="L96" s="16">
        <v>94</v>
      </c>
      <c r="M96" s="13">
        <v>433</v>
      </c>
      <c r="N96" s="13">
        <v>1420</v>
      </c>
      <c r="O96" s="16">
        <v>1860</v>
      </c>
      <c r="P96" s="16">
        <v>5134</v>
      </c>
      <c r="Q96" s="16">
        <v>188</v>
      </c>
      <c r="R96" s="16">
        <v>875</v>
      </c>
      <c r="S96" s="13">
        <v>2048</v>
      </c>
      <c r="T96" s="13">
        <v>6009</v>
      </c>
    </row>
    <row r="97" spans="1:20" ht="21" customHeight="1" x14ac:dyDescent="0.25">
      <c r="A97" s="10">
        <v>2019</v>
      </c>
      <c r="B97" s="11">
        <v>9</v>
      </c>
      <c r="C97" s="12">
        <v>446</v>
      </c>
      <c r="D97" s="12">
        <v>1370</v>
      </c>
      <c r="E97" s="12">
        <v>7</v>
      </c>
      <c r="F97" s="12">
        <v>32</v>
      </c>
      <c r="G97" s="13">
        <v>453</v>
      </c>
      <c r="H97" s="13">
        <v>1402</v>
      </c>
      <c r="I97" s="12">
        <v>338</v>
      </c>
      <c r="J97" s="12">
        <v>1143</v>
      </c>
      <c r="K97" s="12">
        <v>13</v>
      </c>
      <c r="L97" s="12">
        <v>53</v>
      </c>
      <c r="M97" s="13">
        <v>351</v>
      </c>
      <c r="N97" s="13">
        <v>1196</v>
      </c>
      <c r="O97" s="12">
        <v>1562</v>
      </c>
      <c r="P97" s="12">
        <v>3347</v>
      </c>
      <c r="Q97" s="12">
        <v>214</v>
      </c>
      <c r="R97" s="12">
        <v>582</v>
      </c>
      <c r="S97" s="13">
        <v>1776</v>
      </c>
      <c r="T97" s="13">
        <v>3929</v>
      </c>
    </row>
    <row r="98" spans="1:20" ht="21" customHeight="1" x14ac:dyDescent="0.25">
      <c r="A98" s="14">
        <v>2019</v>
      </c>
      <c r="B98" s="15">
        <v>10</v>
      </c>
      <c r="C98" s="16">
        <v>549</v>
      </c>
      <c r="D98" s="16">
        <v>1884</v>
      </c>
      <c r="E98" s="16">
        <v>32</v>
      </c>
      <c r="F98" s="16">
        <v>75</v>
      </c>
      <c r="G98" s="13">
        <v>581</v>
      </c>
      <c r="H98" s="13">
        <v>1959</v>
      </c>
      <c r="I98" s="16">
        <v>489</v>
      </c>
      <c r="J98" s="16">
        <v>1203</v>
      </c>
      <c r="K98" s="16">
        <v>20</v>
      </c>
      <c r="L98" s="16">
        <v>53</v>
      </c>
      <c r="M98" s="13">
        <v>509</v>
      </c>
      <c r="N98" s="13">
        <v>1256</v>
      </c>
      <c r="O98" s="16">
        <v>2590</v>
      </c>
      <c r="P98" s="16">
        <v>5171</v>
      </c>
      <c r="Q98" s="16">
        <v>278</v>
      </c>
      <c r="R98" s="16">
        <v>573</v>
      </c>
      <c r="S98" s="13">
        <v>2868</v>
      </c>
      <c r="T98" s="13">
        <v>5744</v>
      </c>
    </row>
    <row r="99" spans="1:20" ht="21" customHeight="1" x14ac:dyDescent="0.25">
      <c r="A99" s="10">
        <v>2019</v>
      </c>
      <c r="B99" s="11">
        <v>11</v>
      </c>
      <c r="C99" s="12">
        <v>470</v>
      </c>
      <c r="D99" s="12">
        <v>1704</v>
      </c>
      <c r="E99" s="12">
        <v>24</v>
      </c>
      <c r="F99" s="12">
        <v>40</v>
      </c>
      <c r="G99" s="13">
        <v>494</v>
      </c>
      <c r="H99" s="13">
        <v>1744</v>
      </c>
      <c r="I99" s="12">
        <v>387</v>
      </c>
      <c r="J99" s="12">
        <v>1419</v>
      </c>
      <c r="K99" s="12">
        <v>10</v>
      </c>
      <c r="L99" s="12">
        <v>28</v>
      </c>
      <c r="M99" s="13">
        <v>397</v>
      </c>
      <c r="N99" s="13">
        <v>1447</v>
      </c>
      <c r="O99" s="12">
        <v>1477</v>
      </c>
      <c r="P99" s="12">
        <v>3246</v>
      </c>
      <c r="Q99" s="12">
        <v>125</v>
      </c>
      <c r="R99" s="12">
        <v>392</v>
      </c>
      <c r="S99" s="13">
        <v>1602</v>
      </c>
      <c r="T99" s="13">
        <v>3638</v>
      </c>
    </row>
    <row r="100" spans="1:20" ht="21" customHeight="1" thickBot="1" x14ac:dyDescent="0.3">
      <c r="A100" s="17">
        <v>2019</v>
      </c>
      <c r="B100" s="18">
        <v>12</v>
      </c>
      <c r="C100" s="19">
        <v>491</v>
      </c>
      <c r="D100" s="19">
        <v>1651</v>
      </c>
      <c r="E100" s="19">
        <v>7</v>
      </c>
      <c r="F100" s="19">
        <v>25</v>
      </c>
      <c r="G100" s="20">
        <v>498</v>
      </c>
      <c r="H100" s="20">
        <v>1676</v>
      </c>
      <c r="I100" s="19">
        <v>306</v>
      </c>
      <c r="J100" s="19">
        <v>1263</v>
      </c>
      <c r="K100" s="19">
        <v>12</v>
      </c>
      <c r="L100" s="19">
        <v>52</v>
      </c>
      <c r="M100" s="20">
        <v>318</v>
      </c>
      <c r="N100" s="20">
        <v>1315</v>
      </c>
      <c r="O100" s="19">
        <v>966</v>
      </c>
      <c r="P100" s="19">
        <v>2082</v>
      </c>
      <c r="Q100" s="19">
        <v>91</v>
      </c>
      <c r="R100" s="19">
        <v>466</v>
      </c>
      <c r="S100" s="20">
        <v>1057</v>
      </c>
      <c r="T100" s="20">
        <v>2548</v>
      </c>
    </row>
    <row r="101" spans="1:20" ht="21" customHeight="1" x14ac:dyDescent="0.25">
      <c r="A101" s="39" t="s">
        <v>3</v>
      </c>
      <c r="B101" s="39"/>
      <c r="C101" s="21">
        <f t="shared" ref="C101:H101" si="16">SUM(C89:C100)</f>
        <v>4809</v>
      </c>
      <c r="D101" s="21">
        <f t="shared" si="16"/>
        <v>17747</v>
      </c>
      <c r="E101" s="21">
        <f t="shared" si="16"/>
        <v>213</v>
      </c>
      <c r="F101" s="21">
        <f t="shared" si="16"/>
        <v>559</v>
      </c>
      <c r="G101" s="22">
        <f t="shared" si="16"/>
        <v>5022</v>
      </c>
      <c r="H101" s="22">
        <f t="shared" si="16"/>
        <v>18306</v>
      </c>
      <c r="I101" s="21">
        <f t="shared" ref="I101:T101" si="17">SUM(I89:I100)</f>
        <v>4250</v>
      </c>
      <c r="J101" s="21">
        <f t="shared" si="17"/>
        <v>13803</v>
      </c>
      <c r="K101" s="21">
        <f t="shared" si="17"/>
        <v>199</v>
      </c>
      <c r="L101" s="21">
        <f t="shared" si="17"/>
        <v>567</v>
      </c>
      <c r="M101" s="22">
        <f t="shared" si="17"/>
        <v>4449</v>
      </c>
      <c r="N101" s="22">
        <f t="shared" si="17"/>
        <v>14370</v>
      </c>
      <c r="O101" s="21">
        <f t="shared" si="17"/>
        <v>18236</v>
      </c>
      <c r="P101" s="21">
        <f t="shared" si="17"/>
        <v>44547</v>
      </c>
      <c r="Q101" s="21">
        <f t="shared" si="17"/>
        <v>2188</v>
      </c>
      <c r="R101" s="21">
        <f t="shared" si="17"/>
        <v>7073</v>
      </c>
      <c r="S101" s="22">
        <f t="shared" si="17"/>
        <v>20424</v>
      </c>
      <c r="T101" s="22">
        <f t="shared" si="17"/>
        <v>51620</v>
      </c>
    </row>
  </sheetData>
  <mergeCells count="28">
    <mergeCell ref="A73:B73"/>
    <mergeCell ref="A74:B74"/>
    <mergeCell ref="A87:B87"/>
    <mergeCell ref="A88:B88"/>
    <mergeCell ref="A101:B101"/>
    <mergeCell ref="A59:B59"/>
    <mergeCell ref="A60:B60"/>
    <mergeCell ref="M2:N2"/>
    <mergeCell ref="O2:P2"/>
    <mergeCell ref="Q2:R2"/>
    <mergeCell ref="A16:B16"/>
    <mergeCell ref="A17:B17"/>
    <mergeCell ref="A18:B18"/>
    <mergeCell ref="A45:B45"/>
    <mergeCell ref="A46:B46"/>
    <mergeCell ref="S2:T2"/>
    <mergeCell ref="A31:B31"/>
    <mergeCell ref="A32:B32"/>
    <mergeCell ref="A1:A3"/>
    <mergeCell ref="B1:B3"/>
    <mergeCell ref="C1:H1"/>
    <mergeCell ref="I1:N1"/>
    <mergeCell ref="O1:T1"/>
    <mergeCell ref="C2:D2"/>
    <mergeCell ref="E2:F2"/>
    <mergeCell ref="G2:H2"/>
    <mergeCell ref="I2:J2"/>
    <mergeCell ref="K2:L2"/>
  </mergeCells>
  <printOptions horizontalCentered="1"/>
  <pageMargins left="0.55118110236220474" right="0.55118110236220474" top="0.39370078740157483" bottom="0.39370078740157483" header="0.23622047244094491" footer="0.31496062992125984"/>
  <pageSetup paperSize="9" scale="39" orientation="portrait" horizontalDpi="300" verticalDpi="300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zoomScale="70" zoomScaleNormal="70" workbookViewId="0">
      <selection activeCell="O4" sqref="O4:T9"/>
    </sheetView>
  </sheetViews>
  <sheetFormatPr defaultColWidth="10.88671875" defaultRowHeight="21" customHeight="1" x14ac:dyDescent="0.25"/>
  <cols>
    <col min="1" max="1" width="21.33203125" style="32" customWidth="1"/>
    <col min="2" max="2" width="5.88671875" style="33" customWidth="1"/>
    <col min="3" max="20" width="9.88671875" style="7" customWidth="1"/>
    <col min="21" max="256" width="8.88671875" style="7" customWidth="1"/>
    <col min="257" max="16384" width="10.88671875" style="7"/>
  </cols>
  <sheetData>
    <row r="1" spans="1:20" ht="21" customHeight="1" x14ac:dyDescent="0.25">
      <c r="A1" s="41" t="s">
        <v>1</v>
      </c>
      <c r="B1" s="44" t="s">
        <v>2</v>
      </c>
      <c r="C1" s="47" t="s">
        <v>28</v>
      </c>
      <c r="D1" s="53"/>
      <c r="E1" s="53"/>
      <c r="F1" s="53"/>
      <c r="G1" s="53"/>
      <c r="H1" s="53"/>
      <c r="I1" s="47" t="s">
        <v>29</v>
      </c>
      <c r="J1" s="53"/>
      <c r="K1" s="53"/>
      <c r="L1" s="53"/>
      <c r="M1" s="53"/>
      <c r="N1" s="53"/>
      <c r="O1" s="47" t="s">
        <v>30</v>
      </c>
      <c r="P1" s="53"/>
      <c r="Q1" s="53"/>
      <c r="R1" s="53"/>
      <c r="S1" s="53"/>
      <c r="T1" s="53"/>
    </row>
    <row r="2" spans="1:20" ht="21" customHeight="1" x14ac:dyDescent="0.25">
      <c r="A2" s="42"/>
      <c r="B2" s="45"/>
      <c r="C2" s="49" t="s">
        <v>7</v>
      </c>
      <c r="D2" s="50"/>
      <c r="E2" s="49" t="s">
        <v>8</v>
      </c>
      <c r="F2" s="50"/>
      <c r="G2" s="37" t="s">
        <v>0</v>
      </c>
      <c r="H2" s="38"/>
      <c r="I2" s="49" t="s">
        <v>7</v>
      </c>
      <c r="J2" s="50"/>
      <c r="K2" s="49" t="s">
        <v>8</v>
      </c>
      <c r="L2" s="50"/>
      <c r="M2" s="37" t="s">
        <v>0</v>
      </c>
      <c r="N2" s="38"/>
      <c r="O2" s="49" t="s">
        <v>7</v>
      </c>
      <c r="P2" s="50"/>
      <c r="Q2" s="49" t="s">
        <v>8</v>
      </c>
      <c r="R2" s="50"/>
      <c r="S2" s="37" t="s">
        <v>0</v>
      </c>
      <c r="T2" s="38"/>
    </row>
    <row r="3" spans="1:20" ht="21" customHeight="1" x14ac:dyDescent="0.25">
      <c r="A3" s="43"/>
      <c r="B3" s="46"/>
      <c r="C3" s="8" t="s">
        <v>9</v>
      </c>
      <c r="D3" s="8" t="s">
        <v>10</v>
      </c>
      <c r="E3" s="8" t="s">
        <v>9</v>
      </c>
      <c r="F3" s="8" t="s">
        <v>10</v>
      </c>
      <c r="G3" s="9" t="s">
        <v>9</v>
      </c>
      <c r="H3" s="9" t="s">
        <v>10</v>
      </c>
      <c r="I3" s="8" t="s">
        <v>9</v>
      </c>
      <c r="J3" s="8" t="s">
        <v>10</v>
      </c>
      <c r="K3" s="8" t="s">
        <v>9</v>
      </c>
      <c r="L3" s="8" t="s">
        <v>10</v>
      </c>
      <c r="M3" s="9" t="s">
        <v>9</v>
      </c>
      <c r="N3" s="9" t="s">
        <v>10</v>
      </c>
      <c r="O3" s="8" t="s">
        <v>9</v>
      </c>
      <c r="P3" s="8" t="s">
        <v>10</v>
      </c>
      <c r="Q3" s="8" t="s">
        <v>9</v>
      </c>
      <c r="R3" s="8" t="s">
        <v>10</v>
      </c>
      <c r="S3" s="9" t="s">
        <v>9</v>
      </c>
      <c r="T3" s="9" t="s">
        <v>10</v>
      </c>
    </row>
    <row r="4" spans="1:20" ht="21" customHeight="1" x14ac:dyDescent="0.25">
      <c r="A4" s="10">
        <v>2025</v>
      </c>
      <c r="B4" s="11">
        <v>1</v>
      </c>
      <c r="C4" s="12">
        <v>427</v>
      </c>
      <c r="D4" s="12">
        <v>714</v>
      </c>
      <c r="E4" s="12">
        <v>55</v>
      </c>
      <c r="F4" s="12">
        <v>67</v>
      </c>
      <c r="G4" s="13">
        <v>482</v>
      </c>
      <c r="H4" s="13">
        <v>781</v>
      </c>
      <c r="I4" s="12">
        <v>641</v>
      </c>
      <c r="J4" s="12">
        <v>967</v>
      </c>
      <c r="K4" s="12">
        <v>55</v>
      </c>
      <c r="L4" s="12">
        <v>57</v>
      </c>
      <c r="M4" s="13">
        <v>696</v>
      </c>
      <c r="N4" s="13">
        <v>1024</v>
      </c>
      <c r="O4" s="12">
        <v>424</v>
      </c>
      <c r="P4" s="12">
        <v>832</v>
      </c>
      <c r="Q4" s="12">
        <v>37</v>
      </c>
      <c r="R4" s="12">
        <v>76</v>
      </c>
      <c r="S4" s="13">
        <v>461</v>
      </c>
      <c r="T4" s="13">
        <v>908</v>
      </c>
    </row>
    <row r="5" spans="1:20" ht="21" customHeight="1" x14ac:dyDescent="0.25">
      <c r="A5" s="14">
        <v>2025</v>
      </c>
      <c r="B5" s="15">
        <v>2</v>
      </c>
      <c r="C5" s="16">
        <v>480</v>
      </c>
      <c r="D5" s="16">
        <v>661</v>
      </c>
      <c r="E5" s="16">
        <v>71</v>
      </c>
      <c r="F5" s="16">
        <v>115</v>
      </c>
      <c r="G5" s="13">
        <v>551</v>
      </c>
      <c r="H5" s="13">
        <v>776</v>
      </c>
      <c r="I5" s="16">
        <v>542</v>
      </c>
      <c r="J5" s="16">
        <v>716</v>
      </c>
      <c r="K5" s="16">
        <v>117</v>
      </c>
      <c r="L5" s="16">
        <v>117</v>
      </c>
      <c r="M5" s="13">
        <v>659</v>
      </c>
      <c r="N5" s="13">
        <v>833</v>
      </c>
      <c r="O5" s="16">
        <v>279</v>
      </c>
      <c r="P5" s="16">
        <v>569</v>
      </c>
      <c r="Q5" s="16">
        <v>14</v>
      </c>
      <c r="R5" s="16">
        <v>42</v>
      </c>
      <c r="S5" s="13">
        <v>293</v>
      </c>
      <c r="T5" s="13">
        <v>611</v>
      </c>
    </row>
    <row r="6" spans="1:20" ht="21" customHeight="1" x14ac:dyDescent="0.25">
      <c r="A6" s="10">
        <v>2025</v>
      </c>
      <c r="B6" s="11">
        <v>3</v>
      </c>
      <c r="C6" s="12">
        <v>384</v>
      </c>
      <c r="D6" s="12">
        <v>605</v>
      </c>
      <c r="E6" s="12">
        <v>157</v>
      </c>
      <c r="F6" s="12">
        <v>215</v>
      </c>
      <c r="G6" s="13">
        <v>541</v>
      </c>
      <c r="H6" s="13">
        <v>820</v>
      </c>
      <c r="I6" s="12">
        <v>322</v>
      </c>
      <c r="J6" s="12">
        <v>421</v>
      </c>
      <c r="K6" s="12">
        <v>149</v>
      </c>
      <c r="L6" s="12">
        <v>161</v>
      </c>
      <c r="M6" s="13">
        <v>471</v>
      </c>
      <c r="N6" s="13">
        <v>582</v>
      </c>
      <c r="O6" s="12">
        <v>489</v>
      </c>
      <c r="P6" s="12">
        <v>1136</v>
      </c>
      <c r="Q6" s="12">
        <v>37</v>
      </c>
      <c r="R6" s="12">
        <v>227</v>
      </c>
      <c r="S6" s="13">
        <v>526</v>
      </c>
      <c r="T6" s="13">
        <v>1363</v>
      </c>
    </row>
    <row r="7" spans="1:20" ht="21" customHeight="1" x14ac:dyDescent="0.25">
      <c r="A7" s="14">
        <v>2025</v>
      </c>
      <c r="B7" s="15">
        <v>4</v>
      </c>
      <c r="C7" s="16">
        <v>562</v>
      </c>
      <c r="D7" s="16">
        <v>843</v>
      </c>
      <c r="E7" s="16">
        <v>158</v>
      </c>
      <c r="F7" s="16">
        <v>195</v>
      </c>
      <c r="G7" s="13">
        <v>720</v>
      </c>
      <c r="H7" s="13">
        <v>1038</v>
      </c>
      <c r="I7" s="16">
        <v>278</v>
      </c>
      <c r="J7" s="16">
        <v>707</v>
      </c>
      <c r="K7" s="16">
        <v>17</v>
      </c>
      <c r="L7" s="16">
        <v>103</v>
      </c>
      <c r="M7" s="13">
        <v>295</v>
      </c>
      <c r="N7" s="13">
        <v>810</v>
      </c>
      <c r="O7" s="16">
        <v>687</v>
      </c>
      <c r="P7" s="16">
        <v>1575</v>
      </c>
      <c r="Q7" s="16">
        <v>55</v>
      </c>
      <c r="R7" s="16">
        <v>208</v>
      </c>
      <c r="S7" s="13">
        <v>742</v>
      </c>
      <c r="T7" s="13">
        <v>1783</v>
      </c>
    </row>
    <row r="8" spans="1:20" ht="21" customHeight="1" x14ac:dyDescent="0.25">
      <c r="A8" s="10">
        <v>2025</v>
      </c>
      <c r="B8" s="11">
        <v>5</v>
      </c>
      <c r="C8" s="12">
        <v>508</v>
      </c>
      <c r="D8" s="12">
        <v>800</v>
      </c>
      <c r="E8" s="12">
        <v>297</v>
      </c>
      <c r="F8" s="12">
        <v>477</v>
      </c>
      <c r="G8" s="13">
        <v>805</v>
      </c>
      <c r="H8" s="13">
        <v>1277</v>
      </c>
      <c r="I8" s="12">
        <v>195</v>
      </c>
      <c r="J8" s="12">
        <v>344</v>
      </c>
      <c r="K8" s="12">
        <v>202</v>
      </c>
      <c r="L8" s="12">
        <v>204</v>
      </c>
      <c r="M8" s="13">
        <v>397</v>
      </c>
      <c r="N8" s="13">
        <v>548</v>
      </c>
      <c r="O8" s="12">
        <v>703</v>
      </c>
      <c r="P8" s="12">
        <v>1253</v>
      </c>
      <c r="Q8" s="12">
        <v>95</v>
      </c>
      <c r="R8" s="12">
        <v>224</v>
      </c>
      <c r="S8" s="13">
        <v>798</v>
      </c>
      <c r="T8" s="13">
        <v>1477</v>
      </c>
    </row>
    <row r="9" spans="1:20" ht="21" customHeight="1" x14ac:dyDescent="0.25">
      <c r="A9" s="14">
        <v>2025</v>
      </c>
      <c r="B9" s="15">
        <v>6</v>
      </c>
      <c r="C9" s="16">
        <v>499</v>
      </c>
      <c r="D9" s="16">
        <v>806</v>
      </c>
      <c r="E9" s="16">
        <v>246</v>
      </c>
      <c r="F9" s="16">
        <v>364</v>
      </c>
      <c r="G9" s="13">
        <v>745</v>
      </c>
      <c r="H9" s="13">
        <v>1170</v>
      </c>
      <c r="I9" s="16">
        <v>250</v>
      </c>
      <c r="J9" s="16">
        <v>334</v>
      </c>
      <c r="K9" s="16">
        <v>93</v>
      </c>
      <c r="L9" s="16">
        <v>93</v>
      </c>
      <c r="M9" s="13">
        <v>343</v>
      </c>
      <c r="N9" s="13">
        <v>427</v>
      </c>
      <c r="O9" s="16">
        <v>449</v>
      </c>
      <c r="P9" s="16">
        <v>784</v>
      </c>
      <c r="Q9" s="16">
        <v>57</v>
      </c>
      <c r="R9" s="16">
        <v>124</v>
      </c>
      <c r="S9" s="13">
        <v>506</v>
      </c>
      <c r="T9" s="13">
        <v>908</v>
      </c>
    </row>
    <row r="10" spans="1:20" ht="21" customHeight="1" x14ac:dyDescent="0.25">
      <c r="A10" s="10">
        <v>2025</v>
      </c>
      <c r="B10" s="11">
        <v>7</v>
      </c>
      <c r="C10" s="12"/>
      <c r="D10" s="12"/>
      <c r="E10" s="12"/>
      <c r="F10" s="12"/>
      <c r="G10" s="13"/>
      <c r="H10" s="13"/>
      <c r="I10" s="12"/>
      <c r="J10" s="12"/>
      <c r="K10" s="12"/>
      <c r="L10" s="12"/>
      <c r="M10" s="13"/>
      <c r="N10" s="13"/>
      <c r="O10" s="12"/>
      <c r="P10" s="12"/>
      <c r="Q10" s="12"/>
      <c r="R10" s="12"/>
      <c r="S10" s="13"/>
      <c r="T10" s="13"/>
    </row>
    <row r="11" spans="1:20" ht="21" customHeight="1" x14ac:dyDescent="0.25">
      <c r="A11" s="14">
        <v>2025</v>
      </c>
      <c r="B11" s="15">
        <v>8</v>
      </c>
      <c r="C11" s="16"/>
      <c r="D11" s="16"/>
      <c r="E11" s="16"/>
      <c r="F11" s="16"/>
      <c r="G11" s="13"/>
      <c r="H11" s="13"/>
      <c r="I11" s="16"/>
      <c r="J11" s="16"/>
      <c r="K11" s="16"/>
      <c r="L11" s="16"/>
      <c r="M11" s="13"/>
      <c r="N11" s="13"/>
      <c r="O11" s="16"/>
      <c r="P11" s="16"/>
      <c r="Q11" s="16"/>
      <c r="R11" s="16"/>
      <c r="S11" s="13"/>
      <c r="T11" s="13"/>
    </row>
    <row r="12" spans="1:20" ht="21" customHeight="1" x14ac:dyDescent="0.25">
      <c r="A12" s="10">
        <v>2025</v>
      </c>
      <c r="B12" s="11">
        <v>9</v>
      </c>
      <c r="C12" s="12"/>
      <c r="D12" s="12"/>
      <c r="E12" s="12"/>
      <c r="F12" s="12"/>
      <c r="G12" s="13"/>
      <c r="H12" s="13"/>
      <c r="I12" s="12"/>
      <c r="J12" s="12"/>
      <c r="K12" s="12"/>
      <c r="L12" s="12"/>
      <c r="M12" s="13"/>
      <c r="N12" s="13"/>
      <c r="O12" s="12"/>
      <c r="P12" s="12"/>
      <c r="Q12" s="12"/>
      <c r="R12" s="12"/>
      <c r="S12" s="13"/>
      <c r="T12" s="13"/>
    </row>
    <row r="13" spans="1:20" ht="21" customHeight="1" x14ac:dyDescent="0.25">
      <c r="A13" s="14">
        <v>2025</v>
      </c>
      <c r="B13" s="15">
        <v>10</v>
      </c>
      <c r="C13" s="16"/>
      <c r="D13" s="16"/>
      <c r="E13" s="16"/>
      <c r="F13" s="16"/>
      <c r="G13" s="13"/>
      <c r="H13" s="13"/>
      <c r="I13" s="16"/>
      <c r="J13" s="16"/>
      <c r="K13" s="16"/>
      <c r="L13" s="16"/>
      <c r="M13" s="13"/>
      <c r="N13" s="13"/>
      <c r="O13" s="16"/>
      <c r="P13" s="16"/>
      <c r="Q13" s="16"/>
      <c r="R13" s="16"/>
      <c r="S13" s="13"/>
      <c r="T13" s="13"/>
    </row>
    <row r="14" spans="1:20" ht="21" customHeight="1" x14ac:dyDescent="0.25">
      <c r="A14" s="10">
        <v>2025</v>
      </c>
      <c r="B14" s="11">
        <v>11</v>
      </c>
      <c r="C14" s="12"/>
      <c r="D14" s="12"/>
      <c r="E14" s="12"/>
      <c r="F14" s="12"/>
      <c r="G14" s="13"/>
      <c r="H14" s="13"/>
      <c r="I14" s="12"/>
      <c r="J14" s="12"/>
      <c r="K14" s="12"/>
      <c r="L14" s="12"/>
      <c r="M14" s="13"/>
      <c r="N14" s="13"/>
      <c r="O14" s="12"/>
      <c r="P14" s="12"/>
      <c r="Q14" s="12"/>
      <c r="R14" s="12"/>
      <c r="S14" s="13"/>
      <c r="T14" s="13"/>
    </row>
    <row r="15" spans="1:20" ht="21" customHeight="1" thickBot="1" x14ac:dyDescent="0.3">
      <c r="A15" s="17">
        <v>2025</v>
      </c>
      <c r="B15" s="18">
        <v>12</v>
      </c>
      <c r="C15" s="19"/>
      <c r="D15" s="19"/>
      <c r="E15" s="19"/>
      <c r="F15" s="19"/>
      <c r="G15" s="20"/>
      <c r="H15" s="20"/>
      <c r="I15" s="19"/>
      <c r="J15" s="19"/>
      <c r="K15" s="19"/>
      <c r="L15" s="19"/>
      <c r="M15" s="20"/>
      <c r="N15" s="20"/>
      <c r="O15" s="19"/>
      <c r="P15" s="19"/>
      <c r="Q15" s="19"/>
      <c r="R15" s="19"/>
      <c r="S15" s="20"/>
      <c r="T15" s="20"/>
    </row>
    <row r="16" spans="1:20" ht="21" customHeight="1" x14ac:dyDescent="0.25">
      <c r="A16" s="39" t="s">
        <v>37</v>
      </c>
      <c r="B16" s="39"/>
      <c r="C16" s="21">
        <f>SUM(C4:C15)</f>
        <v>2860</v>
      </c>
      <c r="D16" s="21">
        <f t="shared" ref="D16:T16" si="0">SUM(D4:D15)</f>
        <v>4429</v>
      </c>
      <c r="E16" s="21">
        <f t="shared" si="0"/>
        <v>984</v>
      </c>
      <c r="F16" s="21">
        <f t="shared" si="0"/>
        <v>1433</v>
      </c>
      <c r="G16" s="22">
        <f t="shared" si="0"/>
        <v>3844</v>
      </c>
      <c r="H16" s="22">
        <f t="shared" si="0"/>
        <v>5862</v>
      </c>
      <c r="I16" s="21">
        <f t="shared" si="0"/>
        <v>2228</v>
      </c>
      <c r="J16" s="21">
        <f t="shared" si="0"/>
        <v>3489</v>
      </c>
      <c r="K16" s="21">
        <f t="shared" si="0"/>
        <v>633</v>
      </c>
      <c r="L16" s="21">
        <f t="shared" si="0"/>
        <v>735</v>
      </c>
      <c r="M16" s="22">
        <f t="shared" si="0"/>
        <v>2861</v>
      </c>
      <c r="N16" s="22">
        <f t="shared" si="0"/>
        <v>4224</v>
      </c>
      <c r="O16" s="21">
        <f t="shared" si="0"/>
        <v>3031</v>
      </c>
      <c r="P16" s="21">
        <f t="shared" si="0"/>
        <v>6149</v>
      </c>
      <c r="Q16" s="21">
        <f t="shared" si="0"/>
        <v>295</v>
      </c>
      <c r="R16" s="21">
        <f t="shared" si="0"/>
        <v>901</v>
      </c>
      <c r="S16" s="22">
        <f t="shared" si="0"/>
        <v>3326</v>
      </c>
      <c r="T16" s="22">
        <f t="shared" si="0"/>
        <v>7050</v>
      </c>
    </row>
    <row r="17" spans="1:20" ht="21" customHeight="1" x14ac:dyDescent="0.25">
      <c r="A17" s="52" t="s">
        <v>38</v>
      </c>
      <c r="B17" s="52"/>
      <c r="C17" s="3">
        <f>(C16-(C19+C20+C21+C22+ C23+C24))/(C19+C20+C21+C22+C23+C24)</f>
        <v>-6.8403908794788276E-2</v>
      </c>
      <c r="D17" s="3">
        <f t="shared" ref="D17:T17" si="1">(D16-(D19+D20+D21+D22+ D23+D24))/(D19+D20+D21+D22+D23+D24)</f>
        <v>-8.3402317880794705E-2</v>
      </c>
      <c r="E17" s="3">
        <f t="shared" si="1"/>
        <v>0.5</v>
      </c>
      <c r="F17" s="3">
        <f t="shared" si="1"/>
        <v>0.51160337552742619</v>
      </c>
      <c r="G17" s="4">
        <f t="shared" si="1"/>
        <v>3.1669350509930222E-2</v>
      </c>
      <c r="H17" s="4">
        <f t="shared" si="1"/>
        <v>1.4186851211072665E-2</v>
      </c>
      <c r="I17" s="3">
        <f t="shared" si="1"/>
        <v>0.11511511511511512</v>
      </c>
      <c r="J17" s="3">
        <f t="shared" si="1"/>
        <v>-2.2876751501286819E-3</v>
      </c>
      <c r="K17" s="3">
        <f t="shared" si="1"/>
        <v>-0.12205270457697642</v>
      </c>
      <c r="L17" s="3">
        <f t="shared" si="1"/>
        <v>-0.36473638720829732</v>
      </c>
      <c r="M17" s="4">
        <f t="shared" si="1"/>
        <v>5.2225082751011398E-2</v>
      </c>
      <c r="N17" s="4">
        <f t="shared" si="1"/>
        <v>-9.2393639879673403E-2</v>
      </c>
      <c r="O17" s="3">
        <f t="shared" si="1"/>
        <v>-1.0447273914462945E-2</v>
      </c>
      <c r="P17" s="3">
        <f t="shared" si="1"/>
        <v>6.6979003990976921E-2</v>
      </c>
      <c r="Q17" s="3">
        <f t="shared" si="1"/>
        <v>0.28260869565217389</v>
      </c>
      <c r="R17" s="3">
        <f t="shared" si="1"/>
        <v>0.2672292545710267</v>
      </c>
      <c r="S17" s="4">
        <f t="shared" si="1"/>
        <v>1.0021257212268448E-2</v>
      </c>
      <c r="T17" s="4">
        <f t="shared" si="1"/>
        <v>8.8971269694161262E-2</v>
      </c>
    </row>
    <row r="18" spans="1:20" ht="21" customHeight="1" thickBot="1" x14ac:dyDescent="0.3">
      <c r="A18" s="51" t="s">
        <v>39</v>
      </c>
      <c r="B18" s="51"/>
      <c r="C18" s="1">
        <f>(C16-(C89+C90+C91))/(C89+C90+C91)</f>
        <v>3.6808510638297873</v>
      </c>
      <c r="D18" s="1">
        <f t="shared" ref="D18:T18" si="2">(D16-(D89+D90+D91))/(D89+D90+D91)</f>
        <v>2.9333925399644762</v>
      </c>
      <c r="E18" s="1">
        <f t="shared" si="2"/>
        <v>5.833333333333333</v>
      </c>
      <c r="F18" s="1">
        <f t="shared" si="2"/>
        <v>1.7557692307692307</v>
      </c>
      <c r="G18" s="5">
        <f t="shared" si="2"/>
        <v>4.0913907284768216</v>
      </c>
      <c r="H18" s="5">
        <f t="shared" si="2"/>
        <v>2.5613608748481167</v>
      </c>
      <c r="I18" s="1">
        <f t="shared" si="2"/>
        <v>0.49329758713136729</v>
      </c>
      <c r="J18" s="1">
        <f t="shared" si="2"/>
        <v>0.74101796407185627</v>
      </c>
      <c r="K18" s="1">
        <f t="shared" si="2"/>
        <v>7.115384615384615</v>
      </c>
      <c r="L18" s="1">
        <f t="shared" si="2"/>
        <v>3.5370370370370372</v>
      </c>
      <c r="M18" s="5">
        <f t="shared" si="2"/>
        <v>0.82229299363057329</v>
      </c>
      <c r="N18" s="5">
        <f t="shared" si="2"/>
        <v>0.95013850415512469</v>
      </c>
      <c r="O18" s="1">
        <f t="shared" si="2"/>
        <v>1.6870567375886525</v>
      </c>
      <c r="P18" s="1">
        <f t="shared" si="2"/>
        <v>1.2581711347778186</v>
      </c>
      <c r="Q18" s="1">
        <f t="shared" si="2"/>
        <v>1.8095238095238095</v>
      </c>
      <c r="R18" s="1">
        <f t="shared" si="2"/>
        <v>1.4958448753462603</v>
      </c>
      <c r="S18" s="5">
        <f t="shared" si="2"/>
        <v>1.6974858069748582</v>
      </c>
      <c r="T18" s="5">
        <f t="shared" si="2"/>
        <v>1.2859922178988328</v>
      </c>
    </row>
    <row r="19" spans="1:20" ht="21" customHeight="1" thickTop="1" x14ac:dyDescent="0.25">
      <c r="A19" s="10" t="s">
        <v>16</v>
      </c>
      <c r="B19" s="11">
        <v>1</v>
      </c>
      <c r="C19" s="12">
        <v>502</v>
      </c>
      <c r="D19" s="12">
        <v>998</v>
      </c>
      <c r="E19" s="12">
        <v>10</v>
      </c>
      <c r="F19" s="12">
        <v>16</v>
      </c>
      <c r="G19" s="13">
        <v>512</v>
      </c>
      <c r="H19" s="13">
        <v>1014</v>
      </c>
      <c r="I19" s="12">
        <v>455</v>
      </c>
      <c r="J19" s="12">
        <v>740</v>
      </c>
      <c r="K19" s="12">
        <v>6</v>
      </c>
      <c r="L19" s="12">
        <v>8</v>
      </c>
      <c r="M19" s="13">
        <v>461</v>
      </c>
      <c r="N19" s="13">
        <v>748</v>
      </c>
      <c r="O19" s="12">
        <v>368</v>
      </c>
      <c r="P19" s="12">
        <v>785</v>
      </c>
      <c r="Q19" s="12">
        <v>21</v>
      </c>
      <c r="R19" s="12">
        <v>35</v>
      </c>
      <c r="S19" s="13">
        <v>389</v>
      </c>
      <c r="T19" s="13">
        <v>820</v>
      </c>
    </row>
    <row r="20" spans="1:20" ht="21" customHeight="1" x14ac:dyDescent="0.25">
      <c r="A20" s="14" t="s">
        <v>16</v>
      </c>
      <c r="B20" s="15">
        <v>2</v>
      </c>
      <c r="C20" s="16">
        <v>363</v>
      </c>
      <c r="D20" s="16">
        <v>640</v>
      </c>
      <c r="E20" s="16">
        <v>20</v>
      </c>
      <c r="F20" s="16">
        <v>63</v>
      </c>
      <c r="G20" s="13">
        <v>383</v>
      </c>
      <c r="H20" s="13">
        <v>703</v>
      </c>
      <c r="I20" s="16">
        <v>584</v>
      </c>
      <c r="J20" s="16">
        <v>806</v>
      </c>
      <c r="K20" s="16">
        <v>12</v>
      </c>
      <c r="L20" s="16">
        <v>15</v>
      </c>
      <c r="M20" s="13">
        <v>596</v>
      </c>
      <c r="N20" s="13">
        <v>821</v>
      </c>
      <c r="O20" s="16">
        <v>360</v>
      </c>
      <c r="P20" s="16">
        <v>827</v>
      </c>
      <c r="Q20" s="16">
        <v>18</v>
      </c>
      <c r="R20" s="16">
        <v>92</v>
      </c>
      <c r="S20" s="13">
        <v>378</v>
      </c>
      <c r="T20" s="13">
        <v>919</v>
      </c>
    </row>
    <row r="21" spans="1:20" ht="21" customHeight="1" x14ac:dyDescent="0.25">
      <c r="A21" s="10">
        <v>2024</v>
      </c>
      <c r="B21" s="11">
        <v>3</v>
      </c>
      <c r="C21" s="12">
        <v>537</v>
      </c>
      <c r="D21" s="12">
        <v>790</v>
      </c>
      <c r="E21" s="12">
        <v>43</v>
      </c>
      <c r="F21" s="12">
        <v>86</v>
      </c>
      <c r="G21" s="13">
        <v>580</v>
      </c>
      <c r="H21" s="13">
        <v>876</v>
      </c>
      <c r="I21" s="12">
        <v>459</v>
      </c>
      <c r="J21" s="12">
        <v>607</v>
      </c>
      <c r="K21" s="12">
        <v>178</v>
      </c>
      <c r="L21" s="12">
        <v>203</v>
      </c>
      <c r="M21" s="13">
        <v>637</v>
      </c>
      <c r="N21" s="13">
        <v>810</v>
      </c>
      <c r="O21" s="12">
        <v>435</v>
      </c>
      <c r="P21" s="12">
        <v>810</v>
      </c>
      <c r="Q21" s="12">
        <v>38</v>
      </c>
      <c r="R21" s="12">
        <v>154</v>
      </c>
      <c r="S21" s="13">
        <v>473</v>
      </c>
      <c r="T21" s="13">
        <v>964</v>
      </c>
    </row>
    <row r="22" spans="1:20" ht="21" customHeight="1" x14ac:dyDescent="0.25">
      <c r="A22" s="14">
        <v>2024</v>
      </c>
      <c r="B22" s="15">
        <v>4</v>
      </c>
      <c r="C22" s="16">
        <v>580</v>
      </c>
      <c r="D22" s="16">
        <v>813</v>
      </c>
      <c r="E22" s="16">
        <v>97</v>
      </c>
      <c r="F22" s="16">
        <v>174</v>
      </c>
      <c r="G22" s="13">
        <v>677</v>
      </c>
      <c r="H22" s="13">
        <v>987</v>
      </c>
      <c r="I22" s="16">
        <v>297</v>
      </c>
      <c r="J22" s="16">
        <v>677</v>
      </c>
      <c r="K22" s="16">
        <v>116</v>
      </c>
      <c r="L22" s="16">
        <v>147</v>
      </c>
      <c r="M22" s="13">
        <v>413</v>
      </c>
      <c r="N22" s="13">
        <v>824</v>
      </c>
      <c r="O22" s="16">
        <v>613</v>
      </c>
      <c r="P22" s="16">
        <v>1082</v>
      </c>
      <c r="Q22" s="16">
        <v>36</v>
      </c>
      <c r="R22" s="16">
        <v>127</v>
      </c>
      <c r="S22" s="13">
        <v>649</v>
      </c>
      <c r="T22" s="13">
        <v>1209</v>
      </c>
    </row>
    <row r="23" spans="1:20" ht="21" customHeight="1" x14ac:dyDescent="0.25">
      <c r="A23" s="10">
        <v>2024</v>
      </c>
      <c r="B23" s="11">
        <v>5</v>
      </c>
      <c r="C23" s="12">
        <v>591</v>
      </c>
      <c r="D23" s="12">
        <v>851</v>
      </c>
      <c r="E23" s="12">
        <v>240</v>
      </c>
      <c r="F23" s="12">
        <v>298</v>
      </c>
      <c r="G23" s="13">
        <v>831</v>
      </c>
      <c r="H23" s="13">
        <v>1149</v>
      </c>
      <c r="I23" s="12">
        <v>90</v>
      </c>
      <c r="J23" s="12">
        <v>488</v>
      </c>
      <c r="K23" s="12">
        <v>180</v>
      </c>
      <c r="L23" s="12">
        <v>437</v>
      </c>
      <c r="M23" s="13">
        <v>270</v>
      </c>
      <c r="N23" s="13">
        <v>925</v>
      </c>
      <c r="O23" s="12">
        <v>597</v>
      </c>
      <c r="P23" s="12">
        <v>1111</v>
      </c>
      <c r="Q23" s="12">
        <v>45</v>
      </c>
      <c r="R23" s="12">
        <v>131</v>
      </c>
      <c r="S23" s="13">
        <v>642</v>
      </c>
      <c r="T23" s="13">
        <v>1242</v>
      </c>
    </row>
    <row r="24" spans="1:20" ht="21" customHeight="1" x14ac:dyDescent="0.25">
      <c r="A24" s="14">
        <v>2024</v>
      </c>
      <c r="B24" s="15">
        <v>6</v>
      </c>
      <c r="C24" s="16">
        <v>497</v>
      </c>
      <c r="D24" s="16">
        <v>740</v>
      </c>
      <c r="E24" s="16">
        <v>246</v>
      </c>
      <c r="F24" s="16">
        <v>311</v>
      </c>
      <c r="G24" s="13">
        <v>743</v>
      </c>
      <c r="H24" s="13">
        <v>1051</v>
      </c>
      <c r="I24" s="16">
        <v>113</v>
      </c>
      <c r="J24" s="16">
        <v>179</v>
      </c>
      <c r="K24" s="16">
        <v>229</v>
      </c>
      <c r="L24" s="16">
        <v>347</v>
      </c>
      <c r="M24" s="13">
        <v>342</v>
      </c>
      <c r="N24" s="13">
        <v>526</v>
      </c>
      <c r="O24" s="16">
        <v>690</v>
      </c>
      <c r="P24" s="16">
        <v>1148</v>
      </c>
      <c r="Q24" s="16">
        <v>72</v>
      </c>
      <c r="R24" s="16">
        <v>172</v>
      </c>
      <c r="S24" s="13">
        <v>762</v>
      </c>
      <c r="T24" s="13">
        <v>1320</v>
      </c>
    </row>
    <row r="25" spans="1:20" ht="21" customHeight="1" x14ac:dyDescent="0.25">
      <c r="A25" s="10">
        <v>2024</v>
      </c>
      <c r="B25" s="11">
        <v>7</v>
      </c>
      <c r="C25" s="12">
        <v>537</v>
      </c>
      <c r="D25" s="12">
        <v>1093</v>
      </c>
      <c r="E25" s="12">
        <v>194</v>
      </c>
      <c r="F25" s="12">
        <v>333</v>
      </c>
      <c r="G25" s="13">
        <v>731</v>
      </c>
      <c r="H25" s="13">
        <v>1426</v>
      </c>
      <c r="I25" s="12">
        <v>333</v>
      </c>
      <c r="J25" s="12">
        <v>731</v>
      </c>
      <c r="K25" s="12">
        <v>111</v>
      </c>
      <c r="L25" s="12">
        <v>113</v>
      </c>
      <c r="M25" s="13">
        <v>444</v>
      </c>
      <c r="N25" s="13">
        <v>844</v>
      </c>
      <c r="O25" s="12">
        <v>736</v>
      </c>
      <c r="P25" s="12">
        <v>1540</v>
      </c>
      <c r="Q25" s="12">
        <v>56</v>
      </c>
      <c r="R25" s="12">
        <v>151</v>
      </c>
      <c r="S25" s="13">
        <v>792</v>
      </c>
      <c r="T25" s="13">
        <v>1691</v>
      </c>
    </row>
    <row r="26" spans="1:20" ht="21" customHeight="1" x14ac:dyDescent="0.25">
      <c r="A26" s="14">
        <v>2024</v>
      </c>
      <c r="B26" s="15">
        <v>8</v>
      </c>
      <c r="C26" s="16">
        <v>812</v>
      </c>
      <c r="D26" s="16">
        <v>1504</v>
      </c>
      <c r="E26" s="16">
        <v>201</v>
      </c>
      <c r="F26" s="16">
        <v>346</v>
      </c>
      <c r="G26" s="13">
        <v>1013</v>
      </c>
      <c r="H26" s="13">
        <v>1850</v>
      </c>
      <c r="I26" s="16">
        <v>477</v>
      </c>
      <c r="J26" s="16">
        <v>899</v>
      </c>
      <c r="K26" s="16">
        <v>24</v>
      </c>
      <c r="L26" s="16">
        <v>49</v>
      </c>
      <c r="M26" s="13">
        <v>501</v>
      </c>
      <c r="N26" s="13">
        <v>948</v>
      </c>
      <c r="O26" s="16">
        <v>1214</v>
      </c>
      <c r="P26" s="16">
        <v>2495</v>
      </c>
      <c r="Q26" s="16">
        <v>107</v>
      </c>
      <c r="R26" s="16">
        <v>397</v>
      </c>
      <c r="S26" s="13">
        <v>1321</v>
      </c>
      <c r="T26" s="13">
        <v>2892</v>
      </c>
    </row>
    <row r="27" spans="1:20" ht="21" customHeight="1" x14ac:dyDescent="0.25">
      <c r="A27" s="10">
        <v>2024</v>
      </c>
      <c r="B27" s="11">
        <v>9</v>
      </c>
      <c r="C27" s="12">
        <v>664</v>
      </c>
      <c r="D27" s="12">
        <v>1073</v>
      </c>
      <c r="E27" s="12">
        <v>272</v>
      </c>
      <c r="F27" s="12">
        <v>329</v>
      </c>
      <c r="G27" s="13">
        <v>936</v>
      </c>
      <c r="H27" s="13">
        <v>1402</v>
      </c>
      <c r="I27" s="12">
        <v>430</v>
      </c>
      <c r="J27" s="12">
        <v>1287</v>
      </c>
      <c r="K27" s="12">
        <v>66</v>
      </c>
      <c r="L27" s="12">
        <v>79</v>
      </c>
      <c r="M27" s="13">
        <v>496</v>
      </c>
      <c r="N27" s="13">
        <v>1366</v>
      </c>
      <c r="O27" s="12">
        <v>699</v>
      </c>
      <c r="P27" s="12">
        <v>1318</v>
      </c>
      <c r="Q27" s="12">
        <v>92</v>
      </c>
      <c r="R27" s="12">
        <v>289</v>
      </c>
      <c r="S27" s="13">
        <v>791</v>
      </c>
      <c r="T27" s="13">
        <v>1607</v>
      </c>
    </row>
    <row r="28" spans="1:20" ht="21" customHeight="1" x14ac:dyDescent="0.25">
      <c r="A28" s="14">
        <v>2024</v>
      </c>
      <c r="B28" s="15">
        <v>10</v>
      </c>
      <c r="C28" s="16">
        <v>461</v>
      </c>
      <c r="D28" s="16">
        <v>671</v>
      </c>
      <c r="E28" s="16">
        <v>239</v>
      </c>
      <c r="F28" s="16">
        <v>349</v>
      </c>
      <c r="G28" s="13">
        <v>700</v>
      </c>
      <c r="H28" s="13">
        <v>1020</v>
      </c>
      <c r="I28" s="16">
        <v>423</v>
      </c>
      <c r="J28" s="16">
        <v>1496</v>
      </c>
      <c r="K28" s="16">
        <v>72</v>
      </c>
      <c r="L28" s="16">
        <v>79</v>
      </c>
      <c r="M28" s="13">
        <v>495</v>
      </c>
      <c r="N28" s="13">
        <v>1575</v>
      </c>
      <c r="O28" s="16">
        <v>1015</v>
      </c>
      <c r="P28" s="16">
        <v>1605</v>
      </c>
      <c r="Q28" s="16">
        <v>49</v>
      </c>
      <c r="R28" s="16">
        <v>121</v>
      </c>
      <c r="S28" s="13">
        <v>1064</v>
      </c>
      <c r="T28" s="13">
        <v>1726</v>
      </c>
    </row>
    <row r="29" spans="1:20" ht="21" customHeight="1" x14ac:dyDescent="0.25">
      <c r="A29" s="10">
        <v>2024</v>
      </c>
      <c r="B29" s="11">
        <v>11</v>
      </c>
      <c r="C29" s="12">
        <v>491</v>
      </c>
      <c r="D29" s="12">
        <v>785</v>
      </c>
      <c r="E29" s="12">
        <v>54</v>
      </c>
      <c r="F29" s="12">
        <v>101</v>
      </c>
      <c r="G29" s="13">
        <v>545</v>
      </c>
      <c r="H29" s="13">
        <v>886</v>
      </c>
      <c r="I29" s="12">
        <v>497</v>
      </c>
      <c r="J29" s="12">
        <v>727</v>
      </c>
      <c r="K29" s="12">
        <v>2</v>
      </c>
      <c r="L29" s="12">
        <v>6</v>
      </c>
      <c r="M29" s="13">
        <v>499</v>
      </c>
      <c r="N29" s="13">
        <v>733</v>
      </c>
      <c r="O29" s="12">
        <v>613</v>
      </c>
      <c r="P29" s="12">
        <v>1303</v>
      </c>
      <c r="Q29" s="12">
        <v>23</v>
      </c>
      <c r="R29" s="12">
        <v>161</v>
      </c>
      <c r="S29" s="13">
        <v>636</v>
      </c>
      <c r="T29" s="13">
        <v>1464</v>
      </c>
    </row>
    <row r="30" spans="1:20" ht="21" customHeight="1" thickBot="1" x14ac:dyDescent="0.3">
      <c r="A30" s="17">
        <v>2024</v>
      </c>
      <c r="B30" s="18">
        <v>12</v>
      </c>
      <c r="C30" s="19">
        <v>392</v>
      </c>
      <c r="D30" s="19">
        <v>708</v>
      </c>
      <c r="E30" s="19">
        <v>46</v>
      </c>
      <c r="F30" s="19">
        <v>107</v>
      </c>
      <c r="G30" s="20">
        <v>438</v>
      </c>
      <c r="H30" s="20">
        <v>815</v>
      </c>
      <c r="I30" s="19">
        <v>577</v>
      </c>
      <c r="J30" s="19">
        <v>1001</v>
      </c>
      <c r="K30" s="19">
        <v>85</v>
      </c>
      <c r="L30" s="19">
        <v>90</v>
      </c>
      <c r="M30" s="20">
        <v>662</v>
      </c>
      <c r="N30" s="20">
        <v>1091</v>
      </c>
      <c r="O30" s="19">
        <v>474</v>
      </c>
      <c r="P30" s="19">
        <v>1004</v>
      </c>
      <c r="Q30" s="19">
        <v>12</v>
      </c>
      <c r="R30" s="19">
        <v>54</v>
      </c>
      <c r="S30" s="20">
        <v>486</v>
      </c>
      <c r="T30" s="20">
        <v>1058</v>
      </c>
    </row>
    <row r="31" spans="1:20" ht="21" customHeight="1" x14ac:dyDescent="0.25">
      <c r="A31" s="39" t="s">
        <v>17</v>
      </c>
      <c r="B31" s="39"/>
      <c r="C31" s="21">
        <f>SUM(C19:C30)</f>
        <v>6427</v>
      </c>
      <c r="D31" s="21">
        <f t="shared" ref="D31:T31" si="3">SUM(D19:D30)</f>
        <v>10666</v>
      </c>
      <c r="E31" s="21">
        <f t="shared" si="3"/>
        <v>1662</v>
      </c>
      <c r="F31" s="21">
        <f t="shared" si="3"/>
        <v>2513</v>
      </c>
      <c r="G31" s="22">
        <f t="shared" si="3"/>
        <v>8089</v>
      </c>
      <c r="H31" s="22">
        <f t="shared" si="3"/>
        <v>13179</v>
      </c>
      <c r="I31" s="21">
        <f t="shared" si="3"/>
        <v>4735</v>
      </c>
      <c r="J31" s="21">
        <f t="shared" si="3"/>
        <v>9638</v>
      </c>
      <c r="K31" s="21">
        <f t="shared" si="3"/>
        <v>1081</v>
      </c>
      <c r="L31" s="21">
        <f t="shared" si="3"/>
        <v>1573</v>
      </c>
      <c r="M31" s="22">
        <f t="shared" si="3"/>
        <v>5816</v>
      </c>
      <c r="N31" s="22">
        <f t="shared" si="3"/>
        <v>11211</v>
      </c>
      <c r="O31" s="21">
        <f t="shared" si="3"/>
        <v>7814</v>
      </c>
      <c r="P31" s="21">
        <f t="shared" si="3"/>
        <v>15028</v>
      </c>
      <c r="Q31" s="21">
        <f t="shared" si="3"/>
        <v>569</v>
      </c>
      <c r="R31" s="21">
        <f t="shared" si="3"/>
        <v>1884</v>
      </c>
      <c r="S31" s="22">
        <f t="shared" si="3"/>
        <v>8383</v>
      </c>
      <c r="T31" s="22">
        <f t="shared" si="3"/>
        <v>16912</v>
      </c>
    </row>
    <row r="32" spans="1:20" ht="21" customHeight="1" thickBot="1" x14ac:dyDescent="0.3">
      <c r="A32" s="40" t="s">
        <v>18</v>
      </c>
      <c r="B32" s="40"/>
      <c r="C32" s="34">
        <f>(C31-C45)/C45</f>
        <v>-0.26414014197389513</v>
      </c>
      <c r="D32" s="34">
        <f t="shared" ref="D32:T32" si="4">(D31-D45)/D45</f>
        <v>-0.32888693135342606</v>
      </c>
      <c r="E32" s="34">
        <f t="shared" si="4"/>
        <v>0.76433121019108285</v>
      </c>
      <c r="F32" s="34">
        <f t="shared" si="4"/>
        <v>0.47736625514403291</v>
      </c>
      <c r="G32" s="35">
        <f t="shared" si="4"/>
        <v>-0.16401405539479125</v>
      </c>
      <c r="H32" s="35">
        <f t="shared" si="4"/>
        <v>-0.25093781971126522</v>
      </c>
      <c r="I32" s="34">
        <f t="shared" si="4"/>
        <v>-0.13594890510948904</v>
      </c>
      <c r="J32" s="34">
        <f t="shared" si="4"/>
        <v>-0.20766195330483395</v>
      </c>
      <c r="K32" s="34">
        <f t="shared" si="4"/>
        <v>-0.25293711126468554</v>
      </c>
      <c r="L32" s="34">
        <f t="shared" si="4"/>
        <v>-0.22512315270935962</v>
      </c>
      <c r="M32" s="35">
        <f t="shared" si="4"/>
        <v>-0.16038689187238342</v>
      </c>
      <c r="N32" s="35">
        <f t="shared" si="4"/>
        <v>-0.21015922220656616</v>
      </c>
      <c r="O32" s="34">
        <f t="shared" si="4"/>
        <v>-2.2982635342185904E-3</v>
      </c>
      <c r="P32" s="34">
        <f t="shared" si="4"/>
        <v>3.6062508347802858E-3</v>
      </c>
      <c r="Q32" s="34">
        <f t="shared" si="4"/>
        <v>2.7075812274368231E-2</v>
      </c>
      <c r="R32" s="34">
        <f t="shared" si="4"/>
        <v>0.45370370370370372</v>
      </c>
      <c r="S32" s="35">
        <f t="shared" si="4"/>
        <v>-3.5773908895778681E-4</v>
      </c>
      <c r="T32" s="35">
        <f t="shared" si="4"/>
        <v>3.9459127228027045E-2</v>
      </c>
    </row>
    <row r="33" spans="1:20" ht="21" customHeight="1" x14ac:dyDescent="0.25">
      <c r="A33" s="26">
        <v>2023</v>
      </c>
      <c r="B33" s="31">
        <v>1</v>
      </c>
      <c r="C33" s="28">
        <v>517</v>
      </c>
      <c r="D33" s="28">
        <v>1215</v>
      </c>
      <c r="E33" s="28">
        <v>44</v>
      </c>
      <c r="F33" s="28">
        <v>86</v>
      </c>
      <c r="G33" s="29">
        <v>561</v>
      </c>
      <c r="H33" s="29">
        <v>1301</v>
      </c>
      <c r="I33" s="28">
        <v>427</v>
      </c>
      <c r="J33" s="28">
        <v>646</v>
      </c>
      <c r="K33" s="28">
        <v>9</v>
      </c>
      <c r="L33" s="28">
        <v>16</v>
      </c>
      <c r="M33" s="29">
        <v>436</v>
      </c>
      <c r="N33" s="29">
        <v>662</v>
      </c>
      <c r="O33" s="28">
        <v>337</v>
      </c>
      <c r="P33" s="28">
        <v>701</v>
      </c>
      <c r="Q33" s="28">
        <v>9</v>
      </c>
      <c r="R33" s="28">
        <v>22</v>
      </c>
      <c r="S33" s="29">
        <v>346</v>
      </c>
      <c r="T33" s="29">
        <v>723</v>
      </c>
    </row>
    <row r="34" spans="1:20" ht="21" customHeight="1" x14ac:dyDescent="0.25">
      <c r="A34" s="14">
        <v>2023</v>
      </c>
      <c r="B34" s="15">
        <v>2</v>
      </c>
      <c r="C34" s="16">
        <v>735</v>
      </c>
      <c r="D34" s="16">
        <v>1452</v>
      </c>
      <c r="E34" s="16">
        <v>48</v>
      </c>
      <c r="F34" s="16">
        <v>57</v>
      </c>
      <c r="G34" s="13">
        <v>783</v>
      </c>
      <c r="H34" s="13">
        <v>1509</v>
      </c>
      <c r="I34" s="16">
        <v>814</v>
      </c>
      <c r="J34" s="16">
        <v>1185</v>
      </c>
      <c r="K34" s="16">
        <v>4</v>
      </c>
      <c r="L34" s="16">
        <v>8</v>
      </c>
      <c r="M34" s="13">
        <v>818</v>
      </c>
      <c r="N34" s="13">
        <v>1193</v>
      </c>
      <c r="O34" s="16">
        <v>400</v>
      </c>
      <c r="P34" s="16">
        <v>852</v>
      </c>
      <c r="Q34" s="16">
        <v>11</v>
      </c>
      <c r="R34" s="16">
        <v>19</v>
      </c>
      <c r="S34" s="13">
        <v>411</v>
      </c>
      <c r="T34" s="13">
        <v>871</v>
      </c>
    </row>
    <row r="35" spans="1:20" ht="21" customHeight="1" x14ac:dyDescent="0.25">
      <c r="A35" s="10">
        <v>2023</v>
      </c>
      <c r="B35" s="11">
        <v>3</v>
      </c>
      <c r="C35" s="12">
        <v>536</v>
      </c>
      <c r="D35" s="12">
        <v>1145</v>
      </c>
      <c r="E35" s="12">
        <v>40</v>
      </c>
      <c r="F35" s="12">
        <v>153</v>
      </c>
      <c r="G35" s="13">
        <v>576</v>
      </c>
      <c r="H35" s="13">
        <v>1298</v>
      </c>
      <c r="I35" s="12">
        <v>429</v>
      </c>
      <c r="J35" s="12">
        <v>742</v>
      </c>
      <c r="K35" s="12">
        <v>161</v>
      </c>
      <c r="L35" s="12">
        <v>287</v>
      </c>
      <c r="M35" s="13">
        <v>590</v>
      </c>
      <c r="N35" s="13">
        <v>1029</v>
      </c>
      <c r="O35" s="12">
        <v>448</v>
      </c>
      <c r="P35" s="12">
        <v>905</v>
      </c>
      <c r="Q35" s="12">
        <v>23</v>
      </c>
      <c r="R35" s="12">
        <v>46</v>
      </c>
      <c r="S35" s="13">
        <v>471</v>
      </c>
      <c r="T35" s="13">
        <v>951</v>
      </c>
    </row>
    <row r="36" spans="1:20" ht="21" customHeight="1" x14ac:dyDescent="0.25">
      <c r="A36" s="14">
        <v>2023</v>
      </c>
      <c r="B36" s="15">
        <v>4</v>
      </c>
      <c r="C36" s="16">
        <v>723</v>
      </c>
      <c r="D36" s="16">
        <v>1316</v>
      </c>
      <c r="E36" s="16">
        <v>101</v>
      </c>
      <c r="F36" s="16">
        <v>156</v>
      </c>
      <c r="G36" s="13">
        <v>824</v>
      </c>
      <c r="H36" s="13">
        <v>1472</v>
      </c>
      <c r="I36" s="16">
        <v>458</v>
      </c>
      <c r="J36" s="16">
        <v>791</v>
      </c>
      <c r="K36" s="16">
        <v>244</v>
      </c>
      <c r="L36" s="16">
        <v>253</v>
      </c>
      <c r="M36" s="13">
        <v>702</v>
      </c>
      <c r="N36" s="13">
        <v>1044</v>
      </c>
      <c r="O36" s="16">
        <v>607</v>
      </c>
      <c r="P36" s="16">
        <v>1177</v>
      </c>
      <c r="Q36" s="16">
        <v>52</v>
      </c>
      <c r="R36" s="16">
        <v>245</v>
      </c>
      <c r="S36" s="13">
        <v>659</v>
      </c>
      <c r="T36" s="13">
        <v>1422</v>
      </c>
    </row>
    <row r="37" spans="1:20" ht="21" customHeight="1" x14ac:dyDescent="0.25">
      <c r="A37" s="10">
        <v>2023</v>
      </c>
      <c r="B37" s="11">
        <v>5</v>
      </c>
      <c r="C37" s="12">
        <v>749</v>
      </c>
      <c r="D37" s="12">
        <v>1376</v>
      </c>
      <c r="E37" s="12">
        <v>123</v>
      </c>
      <c r="F37" s="12">
        <v>150</v>
      </c>
      <c r="G37" s="13">
        <v>872</v>
      </c>
      <c r="H37" s="13">
        <v>1526</v>
      </c>
      <c r="I37" s="12">
        <v>280</v>
      </c>
      <c r="J37" s="12">
        <v>398</v>
      </c>
      <c r="K37" s="12">
        <v>138</v>
      </c>
      <c r="L37" s="12">
        <v>142</v>
      </c>
      <c r="M37" s="13">
        <v>418</v>
      </c>
      <c r="N37" s="13">
        <v>540</v>
      </c>
      <c r="O37" s="12">
        <v>604</v>
      </c>
      <c r="P37" s="12">
        <v>946</v>
      </c>
      <c r="Q37" s="12">
        <v>98</v>
      </c>
      <c r="R37" s="12">
        <v>132</v>
      </c>
      <c r="S37" s="13">
        <v>702</v>
      </c>
      <c r="T37" s="13">
        <v>1078</v>
      </c>
    </row>
    <row r="38" spans="1:20" ht="21" customHeight="1" x14ac:dyDescent="0.25">
      <c r="A38" s="14">
        <v>2023</v>
      </c>
      <c r="B38" s="15">
        <v>6</v>
      </c>
      <c r="C38" s="16">
        <v>905</v>
      </c>
      <c r="D38" s="16">
        <v>1627</v>
      </c>
      <c r="E38" s="16">
        <v>83</v>
      </c>
      <c r="F38" s="16">
        <v>117</v>
      </c>
      <c r="G38" s="13">
        <v>988</v>
      </c>
      <c r="H38" s="13">
        <v>1744</v>
      </c>
      <c r="I38" s="16">
        <v>189</v>
      </c>
      <c r="J38" s="16">
        <v>344</v>
      </c>
      <c r="K38" s="16">
        <v>107</v>
      </c>
      <c r="L38" s="16">
        <v>113</v>
      </c>
      <c r="M38" s="13">
        <v>296</v>
      </c>
      <c r="N38" s="13">
        <v>457</v>
      </c>
      <c r="O38" s="16">
        <v>668</v>
      </c>
      <c r="P38" s="16">
        <v>1111</v>
      </c>
      <c r="Q38" s="16">
        <v>68</v>
      </c>
      <c r="R38" s="16">
        <v>124</v>
      </c>
      <c r="S38" s="13">
        <v>736</v>
      </c>
      <c r="T38" s="13">
        <v>1235</v>
      </c>
    </row>
    <row r="39" spans="1:20" ht="21" customHeight="1" x14ac:dyDescent="0.25">
      <c r="A39" s="10">
        <v>2023</v>
      </c>
      <c r="B39" s="11">
        <v>7</v>
      </c>
      <c r="C39" s="12">
        <v>569</v>
      </c>
      <c r="D39" s="12">
        <v>1411</v>
      </c>
      <c r="E39" s="12">
        <v>117</v>
      </c>
      <c r="F39" s="12">
        <v>236</v>
      </c>
      <c r="G39" s="13">
        <v>686</v>
      </c>
      <c r="H39" s="13">
        <v>1647</v>
      </c>
      <c r="I39" s="12">
        <v>243</v>
      </c>
      <c r="J39" s="12">
        <v>539</v>
      </c>
      <c r="K39" s="12">
        <v>195</v>
      </c>
      <c r="L39" s="12">
        <v>204</v>
      </c>
      <c r="M39" s="13">
        <v>438</v>
      </c>
      <c r="N39" s="13">
        <v>743</v>
      </c>
      <c r="O39" s="12">
        <v>827</v>
      </c>
      <c r="P39" s="12">
        <v>1561</v>
      </c>
      <c r="Q39" s="12">
        <v>70</v>
      </c>
      <c r="R39" s="12">
        <v>228</v>
      </c>
      <c r="S39" s="13">
        <v>897</v>
      </c>
      <c r="T39" s="13">
        <v>1789</v>
      </c>
    </row>
    <row r="40" spans="1:20" ht="21" customHeight="1" x14ac:dyDescent="0.25">
      <c r="A40" s="14">
        <v>2023</v>
      </c>
      <c r="B40" s="15">
        <v>8</v>
      </c>
      <c r="C40" s="16">
        <v>963</v>
      </c>
      <c r="D40" s="16">
        <v>1910</v>
      </c>
      <c r="E40" s="16">
        <v>130</v>
      </c>
      <c r="F40" s="16">
        <v>254</v>
      </c>
      <c r="G40" s="13">
        <v>1093</v>
      </c>
      <c r="H40" s="13">
        <v>2164</v>
      </c>
      <c r="I40" s="16">
        <v>462</v>
      </c>
      <c r="J40" s="16">
        <v>1630</v>
      </c>
      <c r="K40" s="16">
        <v>260</v>
      </c>
      <c r="L40" s="16">
        <v>327</v>
      </c>
      <c r="M40" s="13">
        <v>722</v>
      </c>
      <c r="N40" s="13">
        <v>1957</v>
      </c>
      <c r="O40" s="16">
        <v>1238</v>
      </c>
      <c r="P40" s="16">
        <v>2820</v>
      </c>
      <c r="Q40" s="16">
        <v>51</v>
      </c>
      <c r="R40" s="16">
        <v>155</v>
      </c>
      <c r="S40" s="13">
        <v>1289</v>
      </c>
      <c r="T40" s="13">
        <v>2975</v>
      </c>
    </row>
    <row r="41" spans="1:20" ht="21" customHeight="1" x14ac:dyDescent="0.25">
      <c r="A41" s="10">
        <v>2023</v>
      </c>
      <c r="B41" s="11">
        <v>9</v>
      </c>
      <c r="C41" s="12">
        <v>849</v>
      </c>
      <c r="D41" s="12">
        <v>1270</v>
      </c>
      <c r="E41" s="12">
        <v>110</v>
      </c>
      <c r="F41" s="12">
        <v>194</v>
      </c>
      <c r="G41" s="13">
        <v>959</v>
      </c>
      <c r="H41" s="13">
        <v>1464</v>
      </c>
      <c r="I41" s="12">
        <v>520</v>
      </c>
      <c r="J41" s="12">
        <v>1551</v>
      </c>
      <c r="K41" s="12">
        <v>192</v>
      </c>
      <c r="L41" s="12">
        <v>305</v>
      </c>
      <c r="M41" s="13">
        <v>712</v>
      </c>
      <c r="N41" s="13">
        <v>1856</v>
      </c>
      <c r="O41" s="12">
        <v>730</v>
      </c>
      <c r="P41" s="12">
        <v>1311</v>
      </c>
      <c r="Q41" s="12">
        <v>103</v>
      </c>
      <c r="R41" s="12">
        <v>138</v>
      </c>
      <c r="S41" s="13">
        <v>833</v>
      </c>
      <c r="T41" s="13">
        <v>1449</v>
      </c>
    </row>
    <row r="42" spans="1:20" ht="21" customHeight="1" x14ac:dyDescent="0.25">
      <c r="A42" s="14">
        <v>2023</v>
      </c>
      <c r="B42" s="15">
        <v>10</v>
      </c>
      <c r="C42" s="16">
        <v>974</v>
      </c>
      <c r="D42" s="16">
        <v>1267</v>
      </c>
      <c r="E42" s="16">
        <v>95</v>
      </c>
      <c r="F42" s="16">
        <v>177</v>
      </c>
      <c r="G42" s="13">
        <v>1069</v>
      </c>
      <c r="H42" s="13">
        <v>1444</v>
      </c>
      <c r="I42" s="16">
        <v>577</v>
      </c>
      <c r="J42" s="16">
        <v>1516</v>
      </c>
      <c r="K42" s="16">
        <v>116</v>
      </c>
      <c r="L42" s="16">
        <v>259</v>
      </c>
      <c r="M42" s="13">
        <v>693</v>
      </c>
      <c r="N42" s="13">
        <v>1775</v>
      </c>
      <c r="O42" s="16">
        <v>886</v>
      </c>
      <c r="P42" s="16">
        <v>1345</v>
      </c>
      <c r="Q42" s="16">
        <v>51</v>
      </c>
      <c r="R42" s="16">
        <v>143</v>
      </c>
      <c r="S42" s="13">
        <v>937</v>
      </c>
      <c r="T42" s="13">
        <v>1488</v>
      </c>
    </row>
    <row r="43" spans="1:20" ht="21" customHeight="1" x14ac:dyDescent="0.25">
      <c r="A43" s="10">
        <v>2023</v>
      </c>
      <c r="B43" s="11">
        <v>11</v>
      </c>
      <c r="C43" s="12">
        <v>552</v>
      </c>
      <c r="D43" s="12">
        <v>857</v>
      </c>
      <c r="E43" s="12">
        <v>32</v>
      </c>
      <c r="F43" s="12">
        <v>80</v>
      </c>
      <c r="G43" s="13">
        <v>584</v>
      </c>
      <c r="H43" s="13">
        <v>937</v>
      </c>
      <c r="I43" s="12">
        <v>471</v>
      </c>
      <c r="J43" s="12">
        <v>1397</v>
      </c>
      <c r="K43" s="12">
        <v>11</v>
      </c>
      <c r="L43" s="12">
        <v>72</v>
      </c>
      <c r="M43" s="13">
        <v>482</v>
      </c>
      <c r="N43" s="13">
        <v>1469</v>
      </c>
      <c r="O43" s="12">
        <v>617</v>
      </c>
      <c r="P43" s="12">
        <v>1336</v>
      </c>
      <c r="Q43" s="12">
        <v>12</v>
      </c>
      <c r="R43" s="12">
        <v>36</v>
      </c>
      <c r="S43" s="13">
        <v>629</v>
      </c>
      <c r="T43" s="13">
        <v>1372</v>
      </c>
    </row>
    <row r="44" spans="1:20" ht="21" customHeight="1" thickBot="1" x14ac:dyDescent="0.3">
      <c r="A44" s="17">
        <v>2023</v>
      </c>
      <c r="B44" s="18">
        <v>12</v>
      </c>
      <c r="C44" s="19">
        <v>662</v>
      </c>
      <c r="D44" s="19">
        <v>1047</v>
      </c>
      <c r="E44" s="19">
        <v>19</v>
      </c>
      <c r="F44" s="19">
        <v>41</v>
      </c>
      <c r="G44" s="20">
        <v>681</v>
      </c>
      <c r="H44" s="20">
        <v>1088</v>
      </c>
      <c r="I44" s="19">
        <v>610</v>
      </c>
      <c r="J44" s="19">
        <v>1425</v>
      </c>
      <c r="K44" s="19">
        <v>10</v>
      </c>
      <c r="L44" s="19">
        <v>44</v>
      </c>
      <c r="M44" s="20">
        <v>620</v>
      </c>
      <c r="N44" s="20">
        <v>1469</v>
      </c>
      <c r="O44" s="19">
        <v>470</v>
      </c>
      <c r="P44" s="19">
        <v>909</v>
      </c>
      <c r="Q44" s="19">
        <v>6</v>
      </c>
      <c r="R44" s="19">
        <v>8</v>
      </c>
      <c r="S44" s="20">
        <v>476</v>
      </c>
      <c r="T44" s="20">
        <v>917</v>
      </c>
    </row>
    <row r="45" spans="1:20" ht="21" customHeight="1" x14ac:dyDescent="0.25">
      <c r="A45" s="39" t="s">
        <v>11</v>
      </c>
      <c r="B45" s="39"/>
      <c r="C45" s="21">
        <f>SUM(C33:C44)</f>
        <v>8734</v>
      </c>
      <c r="D45" s="21">
        <f t="shared" ref="D45:T45" si="5">SUM(D33:D44)</f>
        <v>15893</v>
      </c>
      <c r="E45" s="21">
        <f t="shared" si="5"/>
        <v>942</v>
      </c>
      <c r="F45" s="21">
        <f t="shared" si="5"/>
        <v>1701</v>
      </c>
      <c r="G45" s="22">
        <f t="shared" si="5"/>
        <v>9676</v>
      </c>
      <c r="H45" s="22">
        <f t="shared" si="5"/>
        <v>17594</v>
      </c>
      <c r="I45" s="21">
        <f t="shared" si="5"/>
        <v>5480</v>
      </c>
      <c r="J45" s="21">
        <f t="shared" si="5"/>
        <v>12164</v>
      </c>
      <c r="K45" s="21">
        <f t="shared" si="5"/>
        <v>1447</v>
      </c>
      <c r="L45" s="21">
        <f t="shared" si="5"/>
        <v>2030</v>
      </c>
      <c r="M45" s="22">
        <f t="shared" si="5"/>
        <v>6927</v>
      </c>
      <c r="N45" s="22">
        <f t="shared" si="5"/>
        <v>14194</v>
      </c>
      <c r="O45" s="21">
        <f t="shared" si="5"/>
        <v>7832</v>
      </c>
      <c r="P45" s="21">
        <f t="shared" si="5"/>
        <v>14974</v>
      </c>
      <c r="Q45" s="21">
        <f t="shared" si="5"/>
        <v>554</v>
      </c>
      <c r="R45" s="21">
        <f t="shared" si="5"/>
        <v>1296</v>
      </c>
      <c r="S45" s="22">
        <f t="shared" si="5"/>
        <v>8386</v>
      </c>
      <c r="T45" s="22">
        <f t="shared" si="5"/>
        <v>16270</v>
      </c>
    </row>
    <row r="46" spans="1:20" ht="21" customHeight="1" thickBot="1" x14ac:dyDescent="0.3">
      <c r="A46" s="40" t="s">
        <v>12</v>
      </c>
      <c r="B46" s="40"/>
      <c r="C46" s="34">
        <f t="shared" ref="C46:T46" si="6">(C45-C59)/C59</f>
        <v>0.54556715625552998</v>
      </c>
      <c r="D46" s="34">
        <f t="shared" si="6"/>
        <v>0.30634555318099621</v>
      </c>
      <c r="E46" s="34">
        <f t="shared" si="6"/>
        <v>0.12544802867383512</v>
      </c>
      <c r="F46" s="34">
        <f t="shared" si="6"/>
        <v>-5.2367688022284122E-2</v>
      </c>
      <c r="G46" s="35">
        <f t="shared" si="6"/>
        <v>0.49136868064118372</v>
      </c>
      <c r="H46" s="35">
        <f t="shared" si="6"/>
        <v>0.2602249122555691</v>
      </c>
      <c r="I46" s="34">
        <f t="shared" si="6"/>
        <v>0.16595744680851063</v>
      </c>
      <c r="J46" s="34">
        <f t="shared" si="6"/>
        <v>0.16257287584822708</v>
      </c>
      <c r="K46" s="34">
        <f t="shared" si="6"/>
        <v>8.396103896103897</v>
      </c>
      <c r="L46" s="34">
        <f t="shared" si="6"/>
        <v>3.3655913978494625</v>
      </c>
      <c r="M46" s="35">
        <f t="shared" si="6"/>
        <v>0.42707045735475896</v>
      </c>
      <c r="N46" s="35">
        <f t="shared" si="6"/>
        <v>0.29886530014641288</v>
      </c>
      <c r="O46" s="34">
        <f t="shared" si="6"/>
        <v>4.2321000798509451E-2</v>
      </c>
      <c r="P46" s="34">
        <f t="shared" si="6"/>
        <v>5.3037932192010742E-3</v>
      </c>
      <c r="Q46" s="34">
        <f t="shared" si="6"/>
        <v>7.7821011673151752E-2</v>
      </c>
      <c r="R46" s="34">
        <f t="shared" si="6"/>
        <v>-3.7147102526002972E-2</v>
      </c>
      <c r="S46" s="35">
        <f t="shared" si="6"/>
        <v>4.4593921275535624E-2</v>
      </c>
      <c r="T46" s="35">
        <f t="shared" si="6"/>
        <v>1.785604334708454E-3</v>
      </c>
    </row>
    <row r="47" spans="1:20" ht="21" customHeight="1" x14ac:dyDescent="0.25">
      <c r="A47" s="26">
        <v>2022</v>
      </c>
      <c r="B47" s="31">
        <v>1</v>
      </c>
      <c r="C47" s="28">
        <v>287</v>
      </c>
      <c r="D47" s="28">
        <v>644</v>
      </c>
      <c r="E47" s="28">
        <v>13</v>
      </c>
      <c r="F47" s="28">
        <v>48</v>
      </c>
      <c r="G47" s="29">
        <v>300</v>
      </c>
      <c r="H47" s="29">
        <v>692</v>
      </c>
      <c r="I47" s="28">
        <v>316</v>
      </c>
      <c r="J47" s="28">
        <v>463</v>
      </c>
      <c r="K47" s="28">
        <v>1</v>
      </c>
      <c r="L47" s="28">
        <v>19</v>
      </c>
      <c r="M47" s="29">
        <v>317</v>
      </c>
      <c r="N47" s="29">
        <v>482</v>
      </c>
      <c r="O47" s="28">
        <v>277</v>
      </c>
      <c r="P47" s="28">
        <v>499</v>
      </c>
      <c r="Q47" s="28">
        <v>2</v>
      </c>
      <c r="R47" s="28">
        <v>8</v>
      </c>
      <c r="S47" s="29">
        <v>279</v>
      </c>
      <c r="T47" s="29">
        <v>507</v>
      </c>
    </row>
    <row r="48" spans="1:20" ht="21" customHeight="1" x14ac:dyDescent="0.25">
      <c r="A48" s="14">
        <v>2022</v>
      </c>
      <c r="B48" s="15">
        <v>2</v>
      </c>
      <c r="C48" s="16">
        <v>460</v>
      </c>
      <c r="D48" s="16">
        <v>857</v>
      </c>
      <c r="E48" s="16">
        <v>13</v>
      </c>
      <c r="F48" s="16">
        <v>16</v>
      </c>
      <c r="G48" s="13">
        <v>473</v>
      </c>
      <c r="H48" s="13">
        <v>873</v>
      </c>
      <c r="I48" s="16">
        <v>531</v>
      </c>
      <c r="J48" s="16">
        <v>668</v>
      </c>
      <c r="K48" s="16">
        <v>11</v>
      </c>
      <c r="L48" s="16">
        <v>14</v>
      </c>
      <c r="M48" s="13">
        <v>542</v>
      </c>
      <c r="N48" s="13">
        <v>682</v>
      </c>
      <c r="O48" s="16">
        <v>296</v>
      </c>
      <c r="P48" s="16">
        <v>689</v>
      </c>
      <c r="Q48" s="16">
        <v>11</v>
      </c>
      <c r="R48" s="16">
        <v>21</v>
      </c>
      <c r="S48" s="13">
        <v>307</v>
      </c>
      <c r="T48" s="13">
        <v>710</v>
      </c>
    </row>
    <row r="49" spans="1:20" ht="21" customHeight="1" x14ac:dyDescent="0.25">
      <c r="A49" s="10">
        <v>2022</v>
      </c>
      <c r="B49" s="11">
        <v>3</v>
      </c>
      <c r="C49" s="12">
        <v>358</v>
      </c>
      <c r="D49" s="12">
        <v>708</v>
      </c>
      <c r="E49" s="12">
        <v>40</v>
      </c>
      <c r="F49" s="12">
        <v>138</v>
      </c>
      <c r="G49" s="13">
        <v>398</v>
      </c>
      <c r="H49" s="13">
        <v>846</v>
      </c>
      <c r="I49" s="12">
        <v>311</v>
      </c>
      <c r="J49" s="12">
        <v>427</v>
      </c>
      <c r="K49" s="12">
        <v>48</v>
      </c>
      <c r="L49" s="12">
        <v>163</v>
      </c>
      <c r="M49" s="13">
        <v>359</v>
      </c>
      <c r="N49" s="13">
        <v>590</v>
      </c>
      <c r="O49" s="12">
        <v>452</v>
      </c>
      <c r="P49" s="12">
        <v>984</v>
      </c>
      <c r="Q49" s="12">
        <v>5</v>
      </c>
      <c r="R49" s="12">
        <v>12</v>
      </c>
      <c r="S49" s="13">
        <v>457</v>
      </c>
      <c r="T49" s="13">
        <v>996</v>
      </c>
    </row>
    <row r="50" spans="1:20" ht="21" customHeight="1" x14ac:dyDescent="0.25">
      <c r="A50" s="14">
        <v>2022</v>
      </c>
      <c r="B50" s="15">
        <v>4</v>
      </c>
      <c r="C50" s="16">
        <v>487</v>
      </c>
      <c r="D50" s="16">
        <v>1030</v>
      </c>
      <c r="E50" s="16">
        <v>55</v>
      </c>
      <c r="F50" s="16">
        <v>84</v>
      </c>
      <c r="G50" s="13">
        <v>542</v>
      </c>
      <c r="H50" s="13">
        <v>1114</v>
      </c>
      <c r="I50" s="16">
        <v>331</v>
      </c>
      <c r="J50" s="16">
        <v>482</v>
      </c>
      <c r="K50" s="16">
        <v>3</v>
      </c>
      <c r="L50" s="16">
        <v>14</v>
      </c>
      <c r="M50" s="13">
        <v>334</v>
      </c>
      <c r="N50" s="13">
        <v>496</v>
      </c>
      <c r="O50" s="16">
        <v>665</v>
      </c>
      <c r="P50" s="16">
        <v>1269</v>
      </c>
      <c r="Q50" s="16">
        <v>38</v>
      </c>
      <c r="R50" s="16">
        <v>55</v>
      </c>
      <c r="S50" s="13">
        <v>703</v>
      </c>
      <c r="T50" s="13">
        <v>1324</v>
      </c>
    </row>
    <row r="51" spans="1:20" ht="21" customHeight="1" x14ac:dyDescent="0.25">
      <c r="A51" s="10">
        <v>2022</v>
      </c>
      <c r="B51" s="11">
        <v>5</v>
      </c>
      <c r="C51" s="12">
        <v>376</v>
      </c>
      <c r="D51" s="12">
        <v>875</v>
      </c>
      <c r="E51" s="12">
        <v>69</v>
      </c>
      <c r="F51" s="12">
        <v>144</v>
      </c>
      <c r="G51" s="13">
        <v>445</v>
      </c>
      <c r="H51" s="13">
        <v>1019</v>
      </c>
      <c r="I51" s="12">
        <v>284</v>
      </c>
      <c r="J51" s="12">
        <v>336</v>
      </c>
      <c r="K51" s="12">
        <v>28</v>
      </c>
      <c r="L51" s="12">
        <v>28</v>
      </c>
      <c r="M51" s="13">
        <v>312</v>
      </c>
      <c r="N51" s="13">
        <v>364</v>
      </c>
      <c r="O51" s="12">
        <v>744</v>
      </c>
      <c r="P51" s="12">
        <v>1415</v>
      </c>
      <c r="Q51" s="12">
        <v>87</v>
      </c>
      <c r="R51" s="12">
        <v>169</v>
      </c>
      <c r="S51" s="13">
        <v>831</v>
      </c>
      <c r="T51" s="13">
        <v>1584</v>
      </c>
    </row>
    <row r="52" spans="1:20" ht="21" customHeight="1" x14ac:dyDescent="0.25">
      <c r="A52" s="14">
        <v>2022</v>
      </c>
      <c r="B52" s="15">
        <v>6</v>
      </c>
      <c r="C52" s="16">
        <v>462</v>
      </c>
      <c r="D52" s="16">
        <v>1016</v>
      </c>
      <c r="E52" s="16">
        <v>56</v>
      </c>
      <c r="F52" s="16">
        <v>84</v>
      </c>
      <c r="G52" s="13">
        <v>518</v>
      </c>
      <c r="H52" s="13">
        <v>1100</v>
      </c>
      <c r="I52" s="16">
        <v>247</v>
      </c>
      <c r="J52" s="16">
        <v>348</v>
      </c>
      <c r="K52" s="16">
        <v>6</v>
      </c>
      <c r="L52" s="16">
        <v>14</v>
      </c>
      <c r="M52" s="13">
        <v>253</v>
      </c>
      <c r="N52" s="13">
        <v>362</v>
      </c>
      <c r="O52" s="16">
        <v>774</v>
      </c>
      <c r="P52" s="16">
        <v>1345</v>
      </c>
      <c r="Q52" s="16">
        <v>47</v>
      </c>
      <c r="R52" s="16">
        <v>104</v>
      </c>
      <c r="S52" s="13">
        <v>821</v>
      </c>
      <c r="T52" s="13">
        <v>1449</v>
      </c>
    </row>
    <row r="53" spans="1:20" ht="21" customHeight="1" x14ac:dyDescent="0.25">
      <c r="A53" s="10">
        <v>2022</v>
      </c>
      <c r="B53" s="11">
        <v>7</v>
      </c>
      <c r="C53" s="12">
        <v>519</v>
      </c>
      <c r="D53" s="12">
        <v>1075</v>
      </c>
      <c r="E53" s="12">
        <v>168</v>
      </c>
      <c r="F53" s="12">
        <v>497</v>
      </c>
      <c r="G53" s="13">
        <v>687</v>
      </c>
      <c r="H53" s="13">
        <v>1572</v>
      </c>
      <c r="I53" s="12">
        <v>510</v>
      </c>
      <c r="J53" s="12">
        <v>1420</v>
      </c>
      <c r="K53" s="12">
        <v>14</v>
      </c>
      <c r="L53" s="12">
        <v>31</v>
      </c>
      <c r="M53" s="13">
        <v>524</v>
      </c>
      <c r="N53" s="13">
        <v>1451</v>
      </c>
      <c r="O53" s="12">
        <v>721</v>
      </c>
      <c r="P53" s="12">
        <v>1470</v>
      </c>
      <c r="Q53" s="12">
        <v>94</v>
      </c>
      <c r="R53" s="12">
        <v>289</v>
      </c>
      <c r="S53" s="13">
        <v>815</v>
      </c>
      <c r="T53" s="13">
        <v>1759</v>
      </c>
    </row>
    <row r="54" spans="1:20" ht="21" customHeight="1" x14ac:dyDescent="0.25">
      <c r="A54" s="14">
        <v>2022</v>
      </c>
      <c r="B54" s="15">
        <v>8</v>
      </c>
      <c r="C54" s="16">
        <v>709</v>
      </c>
      <c r="D54" s="16">
        <v>1631</v>
      </c>
      <c r="E54" s="16">
        <v>87</v>
      </c>
      <c r="F54" s="16">
        <v>274</v>
      </c>
      <c r="G54" s="13">
        <v>796</v>
      </c>
      <c r="H54" s="13">
        <v>1905</v>
      </c>
      <c r="I54" s="16">
        <v>518</v>
      </c>
      <c r="J54" s="16">
        <v>2374</v>
      </c>
      <c r="K54" s="16">
        <v>21</v>
      </c>
      <c r="L54" s="16">
        <v>52</v>
      </c>
      <c r="M54" s="13">
        <v>539</v>
      </c>
      <c r="N54" s="13">
        <v>2426</v>
      </c>
      <c r="O54" s="16">
        <v>1084</v>
      </c>
      <c r="P54" s="16">
        <v>2450</v>
      </c>
      <c r="Q54" s="16">
        <v>100</v>
      </c>
      <c r="R54" s="16">
        <v>275</v>
      </c>
      <c r="S54" s="13">
        <v>1184</v>
      </c>
      <c r="T54" s="13">
        <v>2725</v>
      </c>
    </row>
    <row r="55" spans="1:20" ht="21" customHeight="1" x14ac:dyDescent="0.25">
      <c r="A55" s="10">
        <v>2022</v>
      </c>
      <c r="B55" s="11">
        <v>9</v>
      </c>
      <c r="C55" s="12">
        <v>531</v>
      </c>
      <c r="D55" s="12">
        <v>1007</v>
      </c>
      <c r="E55" s="12">
        <v>162</v>
      </c>
      <c r="F55" s="12">
        <v>235</v>
      </c>
      <c r="G55" s="13">
        <v>693</v>
      </c>
      <c r="H55" s="13">
        <v>1242</v>
      </c>
      <c r="I55" s="12">
        <v>421</v>
      </c>
      <c r="J55" s="12">
        <v>1240</v>
      </c>
      <c r="K55" s="12">
        <v>13</v>
      </c>
      <c r="L55" s="12">
        <v>74</v>
      </c>
      <c r="M55" s="13">
        <v>434</v>
      </c>
      <c r="N55" s="13">
        <v>1314</v>
      </c>
      <c r="O55" s="12">
        <v>566</v>
      </c>
      <c r="P55" s="12">
        <v>1241</v>
      </c>
      <c r="Q55" s="12">
        <v>58</v>
      </c>
      <c r="R55" s="12">
        <v>188</v>
      </c>
      <c r="S55" s="13">
        <v>624</v>
      </c>
      <c r="T55" s="13">
        <v>1429</v>
      </c>
    </row>
    <row r="56" spans="1:20" ht="21" customHeight="1" x14ac:dyDescent="0.25">
      <c r="A56" s="14">
        <v>2022</v>
      </c>
      <c r="B56" s="15">
        <v>10</v>
      </c>
      <c r="C56" s="16">
        <v>563</v>
      </c>
      <c r="D56" s="16">
        <v>1197</v>
      </c>
      <c r="E56" s="16">
        <v>97</v>
      </c>
      <c r="F56" s="16">
        <v>139</v>
      </c>
      <c r="G56" s="13">
        <v>660</v>
      </c>
      <c r="H56" s="13">
        <v>1336</v>
      </c>
      <c r="I56" s="16">
        <v>498</v>
      </c>
      <c r="J56" s="16">
        <v>1361</v>
      </c>
      <c r="K56" s="16">
        <v>3</v>
      </c>
      <c r="L56" s="16">
        <v>35</v>
      </c>
      <c r="M56" s="13">
        <v>501</v>
      </c>
      <c r="N56" s="13">
        <v>1396</v>
      </c>
      <c r="O56" s="16">
        <v>1022</v>
      </c>
      <c r="P56" s="16">
        <v>1592</v>
      </c>
      <c r="Q56" s="16">
        <v>41</v>
      </c>
      <c r="R56" s="16">
        <v>133</v>
      </c>
      <c r="S56" s="13">
        <v>1063</v>
      </c>
      <c r="T56" s="13">
        <v>1725</v>
      </c>
    </row>
    <row r="57" spans="1:20" ht="21" customHeight="1" x14ac:dyDescent="0.25">
      <c r="A57" s="10">
        <v>2022</v>
      </c>
      <c r="B57" s="11">
        <v>11</v>
      </c>
      <c r="C57" s="12">
        <v>360</v>
      </c>
      <c r="D57" s="12">
        <v>877</v>
      </c>
      <c r="E57" s="12">
        <v>34</v>
      </c>
      <c r="F57" s="12">
        <v>55</v>
      </c>
      <c r="G57" s="13">
        <v>394</v>
      </c>
      <c r="H57" s="13">
        <v>932</v>
      </c>
      <c r="I57" s="12">
        <v>171</v>
      </c>
      <c r="J57" s="12">
        <v>434</v>
      </c>
      <c r="K57" s="12">
        <v>1</v>
      </c>
      <c r="L57" s="12">
        <v>7</v>
      </c>
      <c r="M57" s="13">
        <v>172</v>
      </c>
      <c r="N57" s="13">
        <v>441</v>
      </c>
      <c r="O57" s="12">
        <v>500</v>
      </c>
      <c r="P57" s="12">
        <v>1024</v>
      </c>
      <c r="Q57" s="12">
        <v>17</v>
      </c>
      <c r="R57" s="12">
        <v>31</v>
      </c>
      <c r="S57" s="13">
        <v>517</v>
      </c>
      <c r="T57" s="13">
        <v>1055</v>
      </c>
    </row>
    <row r="58" spans="1:20" ht="21" customHeight="1" thickBot="1" x14ac:dyDescent="0.3">
      <c r="A58" s="17">
        <v>2022</v>
      </c>
      <c r="B58" s="18">
        <v>12</v>
      </c>
      <c r="C58" s="19">
        <v>539</v>
      </c>
      <c r="D58" s="19">
        <v>1249</v>
      </c>
      <c r="E58" s="19">
        <v>43</v>
      </c>
      <c r="F58" s="19">
        <v>81</v>
      </c>
      <c r="G58" s="20">
        <v>582</v>
      </c>
      <c r="H58" s="20">
        <v>1330</v>
      </c>
      <c r="I58" s="19">
        <v>562</v>
      </c>
      <c r="J58" s="19">
        <v>910</v>
      </c>
      <c r="K58" s="19">
        <v>5</v>
      </c>
      <c r="L58" s="19">
        <v>14</v>
      </c>
      <c r="M58" s="20">
        <v>567</v>
      </c>
      <c r="N58" s="20">
        <v>924</v>
      </c>
      <c r="O58" s="19">
        <v>413</v>
      </c>
      <c r="P58" s="19">
        <v>917</v>
      </c>
      <c r="Q58" s="19">
        <v>14</v>
      </c>
      <c r="R58" s="19">
        <v>61</v>
      </c>
      <c r="S58" s="20">
        <v>427</v>
      </c>
      <c r="T58" s="20">
        <v>978</v>
      </c>
    </row>
    <row r="59" spans="1:20" ht="21" customHeight="1" x14ac:dyDescent="0.25">
      <c r="A59" s="39" t="s">
        <v>6</v>
      </c>
      <c r="B59" s="39"/>
      <c r="C59" s="21">
        <f>SUM(C47:C58)</f>
        <v>5651</v>
      </c>
      <c r="D59" s="21">
        <f t="shared" ref="D59:T59" si="7">SUM(D47:D58)</f>
        <v>12166</v>
      </c>
      <c r="E59" s="21">
        <f t="shared" si="7"/>
        <v>837</v>
      </c>
      <c r="F59" s="21">
        <f t="shared" si="7"/>
        <v>1795</v>
      </c>
      <c r="G59" s="22">
        <f t="shared" si="7"/>
        <v>6488</v>
      </c>
      <c r="H59" s="22">
        <f t="shared" si="7"/>
        <v>13961</v>
      </c>
      <c r="I59" s="21">
        <f t="shared" si="7"/>
        <v>4700</v>
      </c>
      <c r="J59" s="21">
        <f t="shared" si="7"/>
        <v>10463</v>
      </c>
      <c r="K59" s="21">
        <f t="shared" si="7"/>
        <v>154</v>
      </c>
      <c r="L59" s="21">
        <f t="shared" si="7"/>
        <v>465</v>
      </c>
      <c r="M59" s="22">
        <f t="shared" si="7"/>
        <v>4854</v>
      </c>
      <c r="N59" s="22">
        <f t="shared" si="7"/>
        <v>10928</v>
      </c>
      <c r="O59" s="21">
        <f t="shared" si="7"/>
        <v>7514</v>
      </c>
      <c r="P59" s="21">
        <f t="shared" si="7"/>
        <v>14895</v>
      </c>
      <c r="Q59" s="21">
        <f t="shared" si="7"/>
        <v>514</v>
      </c>
      <c r="R59" s="21">
        <f t="shared" si="7"/>
        <v>1346</v>
      </c>
      <c r="S59" s="22">
        <f t="shared" si="7"/>
        <v>8028</v>
      </c>
      <c r="T59" s="22">
        <f t="shared" si="7"/>
        <v>16241</v>
      </c>
    </row>
    <row r="60" spans="1:20" ht="21" customHeight="1" thickBot="1" x14ac:dyDescent="0.3">
      <c r="A60" s="51" t="s">
        <v>13</v>
      </c>
      <c r="B60" s="51"/>
      <c r="C60" s="2">
        <f t="shared" ref="C60:T60" si="8">(C59-C73)/C73</f>
        <v>0.31144116964492924</v>
      </c>
      <c r="D60" s="2">
        <f t="shared" si="8"/>
        <v>3.3814432989690722E-3</v>
      </c>
      <c r="E60" s="2">
        <f t="shared" si="8"/>
        <v>1.8961937716262975</v>
      </c>
      <c r="F60" s="2">
        <f t="shared" si="8"/>
        <v>0.82418699186991873</v>
      </c>
      <c r="G60" s="6">
        <f t="shared" si="8"/>
        <v>0.41104828186167897</v>
      </c>
      <c r="H60" s="6">
        <f t="shared" si="8"/>
        <v>6.4993515905103369E-2</v>
      </c>
      <c r="I60" s="2">
        <f t="shared" si="8"/>
        <v>0.51320025756600129</v>
      </c>
      <c r="J60" s="2">
        <f t="shared" si="8"/>
        <v>0.99371189024390238</v>
      </c>
      <c r="K60" s="2">
        <f t="shared" si="8"/>
        <v>1.5245901639344261</v>
      </c>
      <c r="L60" s="2">
        <f t="shared" si="8"/>
        <v>2.0392156862745097</v>
      </c>
      <c r="M60" s="6">
        <f t="shared" si="8"/>
        <v>0.53268077044521633</v>
      </c>
      <c r="N60" s="6">
        <f t="shared" si="8"/>
        <v>1.0233290131457138</v>
      </c>
      <c r="O60" s="2">
        <f t="shared" si="8"/>
        <v>4.2452830188679243E-2</v>
      </c>
      <c r="P60" s="2">
        <f t="shared" si="8"/>
        <v>-5.2541186947395201E-2</v>
      </c>
      <c r="Q60" s="2">
        <f t="shared" si="8"/>
        <v>0.55287009063444104</v>
      </c>
      <c r="R60" s="2">
        <f t="shared" si="8"/>
        <v>0.60620525059665875</v>
      </c>
      <c r="S60" s="6">
        <f t="shared" si="8"/>
        <v>6.486271388778353E-2</v>
      </c>
      <c r="T60" s="6">
        <f t="shared" si="8"/>
        <v>-1.9204058216075851E-2</v>
      </c>
    </row>
    <row r="61" spans="1:20" ht="21" customHeight="1" thickTop="1" x14ac:dyDescent="0.25">
      <c r="A61" s="26">
        <v>2021</v>
      </c>
      <c r="B61" s="31">
        <v>1</v>
      </c>
      <c r="C61" s="28">
        <v>188</v>
      </c>
      <c r="D61" s="28">
        <v>470</v>
      </c>
      <c r="E61" s="28">
        <v>2</v>
      </c>
      <c r="F61" s="28">
        <v>42</v>
      </c>
      <c r="G61" s="29">
        <v>190</v>
      </c>
      <c r="H61" s="29">
        <v>512</v>
      </c>
      <c r="I61" s="28">
        <v>48</v>
      </c>
      <c r="J61" s="28">
        <v>67</v>
      </c>
      <c r="K61" s="28">
        <v>0</v>
      </c>
      <c r="L61" s="28">
        <v>0</v>
      </c>
      <c r="M61" s="29">
        <v>48</v>
      </c>
      <c r="N61" s="29">
        <v>67</v>
      </c>
      <c r="O61" s="28">
        <v>315</v>
      </c>
      <c r="P61" s="28">
        <v>679</v>
      </c>
      <c r="Q61" s="28">
        <v>2</v>
      </c>
      <c r="R61" s="28">
        <v>2</v>
      </c>
      <c r="S61" s="29">
        <v>317</v>
      </c>
      <c r="T61" s="29">
        <v>681</v>
      </c>
    </row>
    <row r="62" spans="1:20" ht="21" customHeight="1" x14ac:dyDescent="0.25">
      <c r="A62" s="14">
        <v>2021</v>
      </c>
      <c r="B62" s="15">
        <v>2</v>
      </c>
      <c r="C62" s="16">
        <v>284</v>
      </c>
      <c r="D62" s="16">
        <v>614</v>
      </c>
      <c r="E62" s="16">
        <v>4</v>
      </c>
      <c r="F62" s="16">
        <v>10</v>
      </c>
      <c r="G62" s="13">
        <v>288</v>
      </c>
      <c r="H62" s="13">
        <v>624</v>
      </c>
      <c r="I62" s="16">
        <v>76</v>
      </c>
      <c r="J62" s="16">
        <v>80</v>
      </c>
      <c r="K62" s="16">
        <v>0</v>
      </c>
      <c r="L62" s="16">
        <v>0</v>
      </c>
      <c r="M62" s="13">
        <v>76</v>
      </c>
      <c r="N62" s="13">
        <v>80</v>
      </c>
      <c r="O62" s="16">
        <v>285</v>
      </c>
      <c r="P62" s="16">
        <v>782</v>
      </c>
      <c r="Q62" s="16">
        <v>6</v>
      </c>
      <c r="R62" s="16">
        <v>24</v>
      </c>
      <c r="S62" s="13">
        <v>291</v>
      </c>
      <c r="T62" s="13">
        <v>806</v>
      </c>
    </row>
    <row r="63" spans="1:20" ht="21" customHeight="1" x14ac:dyDescent="0.25">
      <c r="A63" s="10">
        <v>2021</v>
      </c>
      <c r="B63" s="11">
        <v>3</v>
      </c>
      <c r="C63" s="12">
        <v>183</v>
      </c>
      <c r="D63" s="12">
        <v>490</v>
      </c>
      <c r="E63" s="12">
        <v>8</v>
      </c>
      <c r="F63" s="12">
        <v>39</v>
      </c>
      <c r="G63" s="13">
        <v>191</v>
      </c>
      <c r="H63" s="13">
        <v>529</v>
      </c>
      <c r="I63" s="12">
        <v>74</v>
      </c>
      <c r="J63" s="12">
        <v>78</v>
      </c>
      <c r="K63" s="12">
        <v>2</v>
      </c>
      <c r="L63" s="12">
        <v>2</v>
      </c>
      <c r="M63" s="13">
        <v>76</v>
      </c>
      <c r="N63" s="13">
        <v>80</v>
      </c>
      <c r="O63" s="12">
        <v>317</v>
      </c>
      <c r="P63" s="12">
        <v>834</v>
      </c>
      <c r="Q63" s="12">
        <v>5</v>
      </c>
      <c r="R63" s="12">
        <v>33</v>
      </c>
      <c r="S63" s="13">
        <v>322</v>
      </c>
      <c r="T63" s="13">
        <v>867</v>
      </c>
    </row>
    <row r="64" spans="1:20" ht="21" customHeight="1" x14ac:dyDescent="0.25">
      <c r="A64" s="14">
        <v>2021</v>
      </c>
      <c r="B64" s="15">
        <v>4</v>
      </c>
      <c r="C64" s="16">
        <v>194</v>
      </c>
      <c r="D64" s="16">
        <v>500</v>
      </c>
      <c r="E64" s="16">
        <v>6</v>
      </c>
      <c r="F64" s="16">
        <v>21</v>
      </c>
      <c r="G64" s="13">
        <v>200</v>
      </c>
      <c r="H64" s="13">
        <v>521</v>
      </c>
      <c r="I64" s="16">
        <v>70</v>
      </c>
      <c r="J64" s="16">
        <v>71</v>
      </c>
      <c r="K64" s="16">
        <v>2</v>
      </c>
      <c r="L64" s="16">
        <v>18</v>
      </c>
      <c r="M64" s="13">
        <v>72</v>
      </c>
      <c r="N64" s="13">
        <v>89</v>
      </c>
      <c r="O64" s="16">
        <v>234</v>
      </c>
      <c r="P64" s="16">
        <v>609</v>
      </c>
      <c r="Q64" s="16">
        <v>3</v>
      </c>
      <c r="R64" s="16">
        <v>3</v>
      </c>
      <c r="S64" s="13">
        <v>237</v>
      </c>
      <c r="T64" s="13">
        <v>612</v>
      </c>
    </row>
    <row r="65" spans="1:20" ht="21" customHeight="1" x14ac:dyDescent="0.25">
      <c r="A65" s="10">
        <v>2021</v>
      </c>
      <c r="B65" s="11">
        <v>5</v>
      </c>
      <c r="C65" s="12">
        <v>298</v>
      </c>
      <c r="D65" s="12">
        <v>1136</v>
      </c>
      <c r="E65" s="12">
        <v>14</v>
      </c>
      <c r="F65" s="12">
        <v>44</v>
      </c>
      <c r="G65" s="13">
        <v>312</v>
      </c>
      <c r="H65" s="13">
        <v>1180</v>
      </c>
      <c r="I65" s="12">
        <v>78</v>
      </c>
      <c r="J65" s="12">
        <v>100</v>
      </c>
      <c r="K65" s="12">
        <v>0</v>
      </c>
      <c r="L65" s="12">
        <v>12</v>
      </c>
      <c r="M65" s="13">
        <v>78</v>
      </c>
      <c r="N65" s="13">
        <v>112</v>
      </c>
      <c r="O65" s="12">
        <v>329</v>
      </c>
      <c r="P65" s="12">
        <v>668</v>
      </c>
      <c r="Q65" s="12">
        <v>6</v>
      </c>
      <c r="R65" s="12">
        <v>22</v>
      </c>
      <c r="S65" s="13">
        <v>335</v>
      </c>
      <c r="T65" s="13">
        <v>690</v>
      </c>
    </row>
    <row r="66" spans="1:20" ht="21" customHeight="1" x14ac:dyDescent="0.25">
      <c r="A66" s="14">
        <v>2021</v>
      </c>
      <c r="B66" s="15">
        <v>6</v>
      </c>
      <c r="C66" s="16">
        <v>349</v>
      </c>
      <c r="D66" s="16">
        <v>1403</v>
      </c>
      <c r="E66" s="16">
        <v>29</v>
      </c>
      <c r="F66" s="16">
        <v>90</v>
      </c>
      <c r="G66" s="13">
        <v>378</v>
      </c>
      <c r="H66" s="13">
        <v>1493</v>
      </c>
      <c r="I66" s="16">
        <v>141</v>
      </c>
      <c r="J66" s="16">
        <v>293</v>
      </c>
      <c r="K66" s="16">
        <v>2</v>
      </c>
      <c r="L66" s="16">
        <v>3</v>
      </c>
      <c r="M66" s="13">
        <v>143</v>
      </c>
      <c r="N66" s="13">
        <v>296</v>
      </c>
      <c r="O66" s="16">
        <v>505</v>
      </c>
      <c r="P66" s="16">
        <v>962</v>
      </c>
      <c r="Q66" s="16">
        <v>37</v>
      </c>
      <c r="R66" s="16">
        <v>80</v>
      </c>
      <c r="S66" s="13">
        <v>542</v>
      </c>
      <c r="T66" s="13">
        <v>1042</v>
      </c>
    </row>
    <row r="67" spans="1:20" ht="21" customHeight="1" x14ac:dyDescent="0.25">
      <c r="A67" s="10">
        <v>2021</v>
      </c>
      <c r="B67" s="11">
        <v>7</v>
      </c>
      <c r="C67" s="12">
        <v>432</v>
      </c>
      <c r="D67" s="12">
        <v>1586</v>
      </c>
      <c r="E67" s="12">
        <v>53</v>
      </c>
      <c r="F67" s="12">
        <v>136</v>
      </c>
      <c r="G67" s="13">
        <v>485</v>
      </c>
      <c r="H67" s="13">
        <v>1722</v>
      </c>
      <c r="I67" s="12">
        <v>224</v>
      </c>
      <c r="J67" s="12">
        <v>361</v>
      </c>
      <c r="K67" s="12">
        <v>1</v>
      </c>
      <c r="L67" s="12">
        <v>1</v>
      </c>
      <c r="M67" s="13">
        <v>225</v>
      </c>
      <c r="N67" s="13">
        <v>362</v>
      </c>
      <c r="O67" s="12">
        <v>748</v>
      </c>
      <c r="P67" s="12">
        <v>1523</v>
      </c>
      <c r="Q67" s="12">
        <v>56</v>
      </c>
      <c r="R67" s="12">
        <v>116</v>
      </c>
      <c r="S67" s="13">
        <v>804</v>
      </c>
      <c r="T67" s="13">
        <v>1639</v>
      </c>
    </row>
    <row r="68" spans="1:20" ht="21" customHeight="1" x14ac:dyDescent="0.25">
      <c r="A68" s="14">
        <v>2021</v>
      </c>
      <c r="B68" s="15">
        <v>8</v>
      </c>
      <c r="C68" s="16">
        <v>621</v>
      </c>
      <c r="D68" s="16">
        <v>1713</v>
      </c>
      <c r="E68" s="16">
        <v>62</v>
      </c>
      <c r="F68" s="16">
        <v>234</v>
      </c>
      <c r="G68" s="13">
        <v>683</v>
      </c>
      <c r="H68" s="13">
        <v>1947</v>
      </c>
      <c r="I68" s="16">
        <v>544</v>
      </c>
      <c r="J68" s="16">
        <v>1441</v>
      </c>
      <c r="K68" s="16">
        <v>20</v>
      </c>
      <c r="L68" s="16">
        <v>28</v>
      </c>
      <c r="M68" s="13">
        <v>564</v>
      </c>
      <c r="N68" s="13">
        <v>1469</v>
      </c>
      <c r="O68" s="16">
        <v>1352</v>
      </c>
      <c r="P68" s="16">
        <v>3046</v>
      </c>
      <c r="Q68" s="16">
        <v>67</v>
      </c>
      <c r="R68" s="16">
        <v>204</v>
      </c>
      <c r="S68" s="13">
        <v>1419</v>
      </c>
      <c r="T68" s="13">
        <v>3250</v>
      </c>
    </row>
    <row r="69" spans="1:20" ht="21" customHeight="1" x14ac:dyDescent="0.25">
      <c r="A69" s="10">
        <v>2021</v>
      </c>
      <c r="B69" s="11">
        <v>9</v>
      </c>
      <c r="C69" s="12">
        <v>490</v>
      </c>
      <c r="D69" s="12">
        <v>1327</v>
      </c>
      <c r="E69" s="12">
        <v>36</v>
      </c>
      <c r="F69" s="12">
        <v>153</v>
      </c>
      <c r="G69" s="13">
        <v>526</v>
      </c>
      <c r="H69" s="13">
        <v>1480</v>
      </c>
      <c r="I69" s="12">
        <v>455</v>
      </c>
      <c r="J69" s="12">
        <v>686</v>
      </c>
      <c r="K69" s="12">
        <v>18</v>
      </c>
      <c r="L69" s="12">
        <v>20</v>
      </c>
      <c r="M69" s="13">
        <v>473</v>
      </c>
      <c r="N69" s="13">
        <v>706</v>
      </c>
      <c r="O69" s="12">
        <v>987</v>
      </c>
      <c r="P69" s="12">
        <v>2138</v>
      </c>
      <c r="Q69" s="12">
        <v>57</v>
      </c>
      <c r="R69" s="12">
        <v>128</v>
      </c>
      <c r="S69" s="13">
        <v>1044</v>
      </c>
      <c r="T69" s="13">
        <v>2266</v>
      </c>
    </row>
    <row r="70" spans="1:20" ht="21" customHeight="1" x14ac:dyDescent="0.25">
      <c r="A70" s="14">
        <v>2021</v>
      </c>
      <c r="B70" s="15">
        <v>10</v>
      </c>
      <c r="C70" s="16">
        <v>491</v>
      </c>
      <c r="D70" s="16">
        <v>1238</v>
      </c>
      <c r="E70" s="16">
        <v>41</v>
      </c>
      <c r="F70" s="16">
        <v>139</v>
      </c>
      <c r="G70" s="13">
        <v>532</v>
      </c>
      <c r="H70" s="13">
        <v>1377</v>
      </c>
      <c r="I70" s="16">
        <v>556</v>
      </c>
      <c r="J70" s="16">
        <v>872</v>
      </c>
      <c r="K70" s="16">
        <v>8</v>
      </c>
      <c r="L70" s="16">
        <v>9</v>
      </c>
      <c r="M70" s="13">
        <v>564</v>
      </c>
      <c r="N70" s="13">
        <v>881</v>
      </c>
      <c r="O70" s="16">
        <v>1087</v>
      </c>
      <c r="P70" s="16">
        <v>2111</v>
      </c>
      <c r="Q70" s="16">
        <v>45</v>
      </c>
      <c r="R70" s="16">
        <v>87</v>
      </c>
      <c r="S70" s="13">
        <v>1132</v>
      </c>
      <c r="T70" s="13">
        <v>2198</v>
      </c>
    </row>
    <row r="71" spans="1:20" ht="21" customHeight="1" x14ac:dyDescent="0.25">
      <c r="A71" s="10">
        <v>2021</v>
      </c>
      <c r="B71" s="11">
        <v>11</v>
      </c>
      <c r="C71" s="12">
        <v>389</v>
      </c>
      <c r="D71" s="12">
        <v>941</v>
      </c>
      <c r="E71" s="12">
        <v>20</v>
      </c>
      <c r="F71" s="12">
        <v>53</v>
      </c>
      <c r="G71" s="13">
        <v>409</v>
      </c>
      <c r="H71" s="13">
        <v>994</v>
      </c>
      <c r="I71" s="12">
        <v>308</v>
      </c>
      <c r="J71" s="12">
        <v>414</v>
      </c>
      <c r="K71" s="12">
        <v>0</v>
      </c>
      <c r="L71" s="12">
        <v>0</v>
      </c>
      <c r="M71" s="13">
        <v>308</v>
      </c>
      <c r="N71" s="13">
        <v>414</v>
      </c>
      <c r="O71" s="12">
        <v>627</v>
      </c>
      <c r="P71" s="12">
        <v>1392</v>
      </c>
      <c r="Q71" s="12">
        <v>38</v>
      </c>
      <c r="R71" s="12">
        <v>88</v>
      </c>
      <c r="S71" s="13">
        <v>665</v>
      </c>
      <c r="T71" s="13">
        <v>1480</v>
      </c>
    </row>
    <row r="72" spans="1:20" ht="21" customHeight="1" thickBot="1" x14ac:dyDescent="0.3">
      <c r="A72" s="17">
        <v>2021</v>
      </c>
      <c r="B72" s="18">
        <v>12</v>
      </c>
      <c r="C72" s="19">
        <v>390</v>
      </c>
      <c r="D72" s="19">
        <v>707</v>
      </c>
      <c r="E72" s="19">
        <v>14</v>
      </c>
      <c r="F72" s="19">
        <v>23</v>
      </c>
      <c r="G72" s="20">
        <v>404</v>
      </c>
      <c r="H72" s="20">
        <v>730</v>
      </c>
      <c r="I72" s="19">
        <v>532</v>
      </c>
      <c r="J72" s="19">
        <v>785</v>
      </c>
      <c r="K72" s="19">
        <v>8</v>
      </c>
      <c r="L72" s="19">
        <v>60</v>
      </c>
      <c r="M72" s="20">
        <v>540</v>
      </c>
      <c r="N72" s="20">
        <v>845</v>
      </c>
      <c r="O72" s="19">
        <v>422</v>
      </c>
      <c r="P72" s="19">
        <v>977</v>
      </c>
      <c r="Q72" s="19">
        <v>9</v>
      </c>
      <c r="R72" s="19">
        <v>51</v>
      </c>
      <c r="S72" s="20">
        <v>431</v>
      </c>
      <c r="T72" s="20">
        <v>1028</v>
      </c>
    </row>
    <row r="73" spans="1:20" ht="21" customHeight="1" x14ac:dyDescent="0.25">
      <c r="A73" s="39" t="s">
        <v>5</v>
      </c>
      <c r="B73" s="39"/>
      <c r="C73" s="21">
        <f>SUM(C61:C72)</f>
        <v>4309</v>
      </c>
      <c r="D73" s="21">
        <f t="shared" ref="D73:T73" si="9">SUM(D61:D72)</f>
        <v>12125</v>
      </c>
      <c r="E73" s="21">
        <f t="shared" si="9"/>
        <v>289</v>
      </c>
      <c r="F73" s="21">
        <f t="shared" si="9"/>
        <v>984</v>
      </c>
      <c r="G73" s="22">
        <f t="shared" si="9"/>
        <v>4598</v>
      </c>
      <c r="H73" s="22">
        <f t="shared" si="9"/>
        <v>13109</v>
      </c>
      <c r="I73" s="21">
        <f t="shared" si="9"/>
        <v>3106</v>
      </c>
      <c r="J73" s="21">
        <f t="shared" si="9"/>
        <v>5248</v>
      </c>
      <c r="K73" s="21">
        <f t="shared" si="9"/>
        <v>61</v>
      </c>
      <c r="L73" s="21">
        <f t="shared" si="9"/>
        <v>153</v>
      </c>
      <c r="M73" s="22">
        <f t="shared" si="9"/>
        <v>3167</v>
      </c>
      <c r="N73" s="22">
        <f t="shared" si="9"/>
        <v>5401</v>
      </c>
      <c r="O73" s="21">
        <f t="shared" si="9"/>
        <v>7208</v>
      </c>
      <c r="P73" s="21">
        <f t="shared" si="9"/>
        <v>15721</v>
      </c>
      <c r="Q73" s="21">
        <f t="shared" si="9"/>
        <v>331</v>
      </c>
      <c r="R73" s="21">
        <f t="shared" si="9"/>
        <v>838</v>
      </c>
      <c r="S73" s="22">
        <f t="shared" si="9"/>
        <v>7539</v>
      </c>
      <c r="T73" s="22">
        <f t="shared" si="9"/>
        <v>16559</v>
      </c>
    </row>
    <row r="74" spans="1:20" ht="21" customHeight="1" thickBot="1" x14ac:dyDescent="0.3">
      <c r="A74" s="51" t="s">
        <v>14</v>
      </c>
      <c r="B74" s="51"/>
      <c r="C74" s="2">
        <f t="shared" ref="C74:T74" si="10">(C73-C87)/C87</f>
        <v>0.38286264441591783</v>
      </c>
      <c r="D74" s="2">
        <f t="shared" si="10"/>
        <v>0.82413118700165489</v>
      </c>
      <c r="E74" s="2">
        <f t="shared" si="10"/>
        <v>0.16532258064516128</v>
      </c>
      <c r="F74" s="2">
        <f t="shared" si="10"/>
        <v>0.26967741935483869</v>
      </c>
      <c r="G74" s="6">
        <f t="shared" si="10"/>
        <v>0.36682520808561236</v>
      </c>
      <c r="H74" s="6">
        <f t="shared" si="10"/>
        <v>0.76623551603341422</v>
      </c>
      <c r="I74" s="2">
        <f t="shared" si="10"/>
        <v>-5.1603053435114503E-2</v>
      </c>
      <c r="J74" s="2">
        <f t="shared" si="10"/>
        <v>-3.4939315924972417E-2</v>
      </c>
      <c r="K74" s="2">
        <f t="shared" si="10"/>
        <v>-0.63690476190476186</v>
      </c>
      <c r="L74" s="2">
        <f t="shared" si="10"/>
        <v>-0.1</v>
      </c>
      <c r="M74" s="6">
        <f t="shared" si="10"/>
        <v>-8.0162648852744697E-2</v>
      </c>
      <c r="N74" s="6">
        <f t="shared" si="10"/>
        <v>-3.6911554921540655E-2</v>
      </c>
      <c r="O74" s="2">
        <f t="shared" si="10"/>
        <v>0.37741257404930251</v>
      </c>
      <c r="P74" s="2">
        <f t="shared" si="10"/>
        <v>0.3671623619445169</v>
      </c>
      <c r="Q74" s="2">
        <f t="shared" si="10"/>
        <v>0.84916201117318435</v>
      </c>
      <c r="R74" s="2">
        <f t="shared" si="10"/>
        <v>0.26395173453996984</v>
      </c>
      <c r="S74" s="6">
        <f t="shared" si="10"/>
        <v>0.39301552106430154</v>
      </c>
      <c r="T74" s="6">
        <f t="shared" si="10"/>
        <v>0.36153593159019898</v>
      </c>
    </row>
    <row r="75" spans="1:20" ht="21" customHeight="1" thickTop="1" x14ac:dyDescent="0.25">
      <c r="A75" s="26">
        <v>2020</v>
      </c>
      <c r="B75" s="31">
        <v>1</v>
      </c>
      <c r="C75" s="28">
        <v>365</v>
      </c>
      <c r="D75" s="28">
        <v>848</v>
      </c>
      <c r="E75" s="28">
        <v>46</v>
      </c>
      <c r="F75" s="28">
        <v>201</v>
      </c>
      <c r="G75" s="29">
        <v>411</v>
      </c>
      <c r="H75" s="29">
        <v>1049</v>
      </c>
      <c r="I75" s="28">
        <v>659</v>
      </c>
      <c r="J75" s="28">
        <v>1041</v>
      </c>
      <c r="K75" s="28">
        <v>37</v>
      </c>
      <c r="L75" s="28">
        <v>39</v>
      </c>
      <c r="M75" s="29">
        <v>696</v>
      </c>
      <c r="N75" s="29">
        <v>1080</v>
      </c>
      <c r="O75" s="28">
        <v>338</v>
      </c>
      <c r="P75" s="28">
        <v>822</v>
      </c>
      <c r="Q75" s="28">
        <v>12</v>
      </c>
      <c r="R75" s="28">
        <v>52</v>
      </c>
      <c r="S75" s="29">
        <v>350</v>
      </c>
      <c r="T75" s="29">
        <v>874</v>
      </c>
    </row>
    <row r="76" spans="1:20" ht="21" customHeight="1" x14ac:dyDescent="0.25">
      <c r="A76" s="14">
        <v>2020</v>
      </c>
      <c r="B76" s="15">
        <v>2</v>
      </c>
      <c r="C76" s="16">
        <v>415</v>
      </c>
      <c r="D76" s="16">
        <v>622</v>
      </c>
      <c r="E76" s="16">
        <v>28</v>
      </c>
      <c r="F76" s="16">
        <v>74</v>
      </c>
      <c r="G76" s="13">
        <v>443</v>
      </c>
      <c r="H76" s="13">
        <v>696</v>
      </c>
      <c r="I76" s="16">
        <v>489</v>
      </c>
      <c r="J76" s="16">
        <v>670</v>
      </c>
      <c r="K76" s="16">
        <v>126</v>
      </c>
      <c r="L76" s="16">
        <v>126</v>
      </c>
      <c r="M76" s="13">
        <v>615</v>
      </c>
      <c r="N76" s="13">
        <v>796</v>
      </c>
      <c r="O76" s="16">
        <v>333</v>
      </c>
      <c r="P76" s="16">
        <v>782</v>
      </c>
      <c r="Q76" s="16">
        <v>17</v>
      </c>
      <c r="R76" s="16">
        <v>62</v>
      </c>
      <c r="S76" s="13">
        <v>350</v>
      </c>
      <c r="T76" s="13">
        <v>844</v>
      </c>
    </row>
    <row r="77" spans="1:20" ht="21" customHeight="1" x14ac:dyDescent="0.25">
      <c r="A77" s="10">
        <v>2020</v>
      </c>
      <c r="B77" s="11">
        <v>3</v>
      </c>
      <c r="C77" s="12">
        <v>30</v>
      </c>
      <c r="D77" s="12">
        <v>115</v>
      </c>
      <c r="E77" s="12">
        <v>1</v>
      </c>
      <c r="F77" s="12">
        <v>29</v>
      </c>
      <c r="G77" s="13">
        <v>31</v>
      </c>
      <c r="H77" s="13">
        <v>144</v>
      </c>
      <c r="I77" s="12">
        <v>61</v>
      </c>
      <c r="J77" s="12">
        <v>79</v>
      </c>
      <c r="K77" s="12">
        <v>0</v>
      </c>
      <c r="L77" s="12">
        <v>0</v>
      </c>
      <c r="M77" s="13">
        <v>61</v>
      </c>
      <c r="N77" s="13">
        <v>79</v>
      </c>
      <c r="O77" s="12">
        <v>137</v>
      </c>
      <c r="P77" s="12">
        <v>384</v>
      </c>
      <c r="Q77" s="12">
        <v>6</v>
      </c>
      <c r="R77" s="12">
        <v>49</v>
      </c>
      <c r="S77" s="13">
        <v>143</v>
      </c>
      <c r="T77" s="13">
        <v>433</v>
      </c>
    </row>
    <row r="78" spans="1:20" ht="21" customHeight="1" x14ac:dyDescent="0.25">
      <c r="A78" s="14">
        <v>2020</v>
      </c>
      <c r="B78" s="15">
        <v>4</v>
      </c>
      <c r="C78" s="16">
        <v>8</v>
      </c>
      <c r="D78" s="16">
        <v>46</v>
      </c>
      <c r="E78" s="16">
        <v>0</v>
      </c>
      <c r="F78" s="16">
        <v>0</v>
      </c>
      <c r="G78" s="13">
        <v>8</v>
      </c>
      <c r="H78" s="13">
        <v>46</v>
      </c>
      <c r="I78" s="16">
        <v>0</v>
      </c>
      <c r="J78" s="16">
        <v>0</v>
      </c>
      <c r="K78" s="16">
        <v>0</v>
      </c>
      <c r="L78" s="16">
        <v>0</v>
      </c>
      <c r="M78" s="13">
        <v>0</v>
      </c>
      <c r="N78" s="13">
        <v>0</v>
      </c>
      <c r="O78" s="16">
        <v>39</v>
      </c>
      <c r="P78" s="16">
        <v>133</v>
      </c>
      <c r="Q78" s="16">
        <v>0</v>
      </c>
      <c r="R78" s="16">
        <v>0</v>
      </c>
      <c r="S78" s="13">
        <v>39</v>
      </c>
      <c r="T78" s="13">
        <v>133</v>
      </c>
    </row>
    <row r="79" spans="1:20" ht="21" customHeight="1" x14ac:dyDescent="0.25">
      <c r="A79" s="10">
        <v>2020</v>
      </c>
      <c r="B79" s="11">
        <v>5</v>
      </c>
      <c r="C79" s="12">
        <v>21</v>
      </c>
      <c r="D79" s="12">
        <v>77</v>
      </c>
      <c r="E79" s="12">
        <v>0</v>
      </c>
      <c r="F79" s="12">
        <v>0</v>
      </c>
      <c r="G79" s="13">
        <v>21</v>
      </c>
      <c r="H79" s="13">
        <v>77</v>
      </c>
      <c r="I79" s="12">
        <v>0</v>
      </c>
      <c r="J79" s="12">
        <v>0</v>
      </c>
      <c r="K79" s="12">
        <v>0</v>
      </c>
      <c r="L79" s="12">
        <v>0</v>
      </c>
      <c r="M79" s="13">
        <v>0</v>
      </c>
      <c r="N79" s="13">
        <v>0</v>
      </c>
      <c r="O79" s="12">
        <v>123</v>
      </c>
      <c r="P79" s="12">
        <v>370</v>
      </c>
      <c r="Q79" s="12">
        <v>4</v>
      </c>
      <c r="R79" s="12">
        <v>18</v>
      </c>
      <c r="S79" s="13">
        <v>127</v>
      </c>
      <c r="T79" s="13">
        <v>388</v>
      </c>
    </row>
    <row r="80" spans="1:20" ht="21" customHeight="1" x14ac:dyDescent="0.25">
      <c r="A80" s="14">
        <v>2020</v>
      </c>
      <c r="B80" s="15">
        <v>6</v>
      </c>
      <c r="C80" s="16">
        <v>139</v>
      </c>
      <c r="D80" s="16">
        <v>329</v>
      </c>
      <c r="E80" s="16">
        <v>10</v>
      </c>
      <c r="F80" s="16">
        <v>61</v>
      </c>
      <c r="G80" s="13">
        <v>149</v>
      </c>
      <c r="H80" s="13">
        <v>390</v>
      </c>
      <c r="I80" s="16">
        <v>0</v>
      </c>
      <c r="J80" s="16">
        <v>0</v>
      </c>
      <c r="K80" s="16">
        <v>0</v>
      </c>
      <c r="L80" s="16">
        <v>0</v>
      </c>
      <c r="M80" s="13">
        <v>0</v>
      </c>
      <c r="N80" s="13">
        <v>0</v>
      </c>
      <c r="O80" s="16">
        <v>363</v>
      </c>
      <c r="P80" s="16">
        <v>799</v>
      </c>
      <c r="Q80" s="16">
        <v>17</v>
      </c>
      <c r="R80" s="16">
        <v>85</v>
      </c>
      <c r="S80" s="13">
        <v>380</v>
      </c>
      <c r="T80" s="13">
        <v>884</v>
      </c>
    </row>
    <row r="81" spans="1:20" ht="21" customHeight="1" x14ac:dyDescent="0.25">
      <c r="A81" s="10">
        <v>2020</v>
      </c>
      <c r="B81" s="11">
        <v>7</v>
      </c>
      <c r="C81" s="12">
        <v>287</v>
      </c>
      <c r="D81" s="12">
        <v>782</v>
      </c>
      <c r="E81" s="12">
        <v>47</v>
      </c>
      <c r="F81" s="12">
        <v>152</v>
      </c>
      <c r="G81" s="13">
        <v>334</v>
      </c>
      <c r="H81" s="13">
        <v>934</v>
      </c>
      <c r="I81" s="12">
        <v>213</v>
      </c>
      <c r="J81" s="12">
        <v>336</v>
      </c>
      <c r="K81" s="12">
        <v>0</v>
      </c>
      <c r="L81" s="12">
        <v>0</v>
      </c>
      <c r="M81" s="13">
        <v>213</v>
      </c>
      <c r="N81" s="13">
        <v>336</v>
      </c>
      <c r="O81" s="12">
        <v>586</v>
      </c>
      <c r="P81" s="12">
        <v>1227</v>
      </c>
      <c r="Q81" s="12">
        <v>12</v>
      </c>
      <c r="R81" s="12">
        <v>52</v>
      </c>
      <c r="S81" s="13">
        <v>598</v>
      </c>
      <c r="T81" s="13">
        <v>1279</v>
      </c>
    </row>
    <row r="82" spans="1:20" ht="21" customHeight="1" x14ac:dyDescent="0.25">
      <c r="A82" s="14">
        <v>2020</v>
      </c>
      <c r="B82" s="15">
        <v>8</v>
      </c>
      <c r="C82" s="16">
        <v>681</v>
      </c>
      <c r="D82" s="16">
        <v>1315</v>
      </c>
      <c r="E82" s="16">
        <v>43</v>
      </c>
      <c r="F82" s="16">
        <v>88</v>
      </c>
      <c r="G82" s="13">
        <v>724</v>
      </c>
      <c r="H82" s="13">
        <v>1403</v>
      </c>
      <c r="I82" s="16">
        <v>720</v>
      </c>
      <c r="J82" s="16">
        <v>1623</v>
      </c>
      <c r="K82" s="16">
        <v>2</v>
      </c>
      <c r="L82" s="16">
        <v>2</v>
      </c>
      <c r="M82" s="13">
        <v>722</v>
      </c>
      <c r="N82" s="13">
        <v>1625</v>
      </c>
      <c r="O82" s="16">
        <v>1415</v>
      </c>
      <c r="P82" s="16">
        <v>2859</v>
      </c>
      <c r="Q82" s="16">
        <v>46</v>
      </c>
      <c r="R82" s="16">
        <v>197</v>
      </c>
      <c r="S82" s="13">
        <v>1461</v>
      </c>
      <c r="T82" s="13">
        <v>3056</v>
      </c>
    </row>
    <row r="83" spans="1:20" ht="21" customHeight="1" x14ac:dyDescent="0.25">
      <c r="A83" s="10">
        <v>2020</v>
      </c>
      <c r="B83" s="11">
        <v>9</v>
      </c>
      <c r="C83" s="12">
        <v>392</v>
      </c>
      <c r="D83" s="12">
        <v>682</v>
      </c>
      <c r="E83" s="12">
        <v>32</v>
      </c>
      <c r="F83" s="12">
        <v>65</v>
      </c>
      <c r="G83" s="13">
        <v>424</v>
      </c>
      <c r="H83" s="13">
        <v>747</v>
      </c>
      <c r="I83" s="12">
        <v>448</v>
      </c>
      <c r="J83" s="12">
        <v>638</v>
      </c>
      <c r="K83" s="12">
        <v>2</v>
      </c>
      <c r="L83" s="12">
        <v>2</v>
      </c>
      <c r="M83" s="13">
        <v>450</v>
      </c>
      <c r="N83" s="13">
        <v>640</v>
      </c>
      <c r="O83" s="12">
        <v>719</v>
      </c>
      <c r="P83" s="12">
        <v>1444</v>
      </c>
      <c r="Q83" s="12">
        <v>40</v>
      </c>
      <c r="R83" s="12">
        <v>92</v>
      </c>
      <c r="S83" s="13">
        <v>759</v>
      </c>
      <c r="T83" s="13">
        <v>1536</v>
      </c>
    </row>
    <row r="84" spans="1:20" ht="21" customHeight="1" x14ac:dyDescent="0.25">
      <c r="A84" s="14">
        <v>2020</v>
      </c>
      <c r="B84" s="15">
        <v>10</v>
      </c>
      <c r="C84" s="16">
        <v>520</v>
      </c>
      <c r="D84" s="16">
        <v>968</v>
      </c>
      <c r="E84" s="16">
        <v>35</v>
      </c>
      <c r="F84" s="16">
        <v>68</v>
      </c>
      <c r="G84" s="13">
        <v>555</v>
      </c>
      <c r="H84" s="13">
        <v>1036</v>
      </c>
      <c r="I84" s="16">
        <v>585</v>
      </c>
      <c r="J84" s="16">
        <v>919</v>
      </c>
      <c r="K84" s="16">
        <v>1</v>
      </c>
      <c r="L84" s="16">
        <v>1</v>
      </c>
      <c r="M84" s="13">
        <v>586</v>
      </c>
      <c r="N84" s="13">
        <v>920</v>
      </c>
      <c r="O84" s="16">
        <v>648</v>
      </c>
      <c r="P84" s="16">
        <v>1281</v>
      </c>
      <c r="Q84" s="16">
        <v>20</v>
      </c>
      <c r="R84" s="16">
        <v>45</v>
      </c>
      <c r="S84" s="13">
        <v>668</v>
      </c>
      <c r="T84" s="13">
        <v>1326</v>
      </c>
    </row>
    <row r="85" spans="1:20" ht="21" customHeight="1" x14ac:dyDescent="0.25">
      <c r="A85" s="10">
        <v>2020</v>
      </c>
      <c r="B85" s="11">
        <v>11</v>
      </c>
      <c r="C85" s="12">
        <v>111</v>
      </c>
      <c r="D85" s="12">
        <v>408</v>
      </c>
      <c r="E85" s="12">
        <v>2</v>
      </c>
      <c r="F85" s="12">
        <v>17</v>
      </c>
      <c r="G85" s="13">
        <v>113</v>
      </c>
      <c r="H85" s="13">
        <v>425</v>
      </c>
      <c r="I85" s="12">
        <v>17</v>
      </c>
      <c r="J85" s="12">
        <v>20</v>
      </c>
      <c r="K85" s="12">
        <v>0</v>
      </c>
      <c r="L85" s="12">
        <v>0</v>
      </c>
      <c r="M85" s="13">
        <v>17</v>
      </c>
      <c r="N85" s="13">
        <v>20</v>
      </c>
      <c r="O85" s="12">
        <v>278</v>
      </c>
      <c r="P85" s="12">
        <v>839</v>
      </c>
      <c r="Q85" s="12">
        <v>4</v>
      </c>
      <c r="R85" s="12">
        <v>9</v>
      </c>
      <c r="S85" s="13">
        <v>282</v>
      </c>
      <c r="T85" s="13">
        <v>848</v>
      </c>
    </row>
    <row r="86" spans="1:20" ht="21" customHeight="1" thickBot="1" x14ac:dyDescent="0.3">
      <c r="A86" s="17">
        <v>2020</v>
      </c>
      <c r="B86" s="18">
        <v>12</v>
      </c>
      <c r="C86" s="19">
        <v>147</v>
      </c>
      <c r="D86" s="19">
        <v>455</v>
      </c>
      <c r="E86" s="19">
        <v>4</v>
      </c>
      <c r="F86" s="19">
        <v>20</v>
      </c>
      <c r="G86" s="20">
        <v>151</v>
      </c>
      <c r="H86" s="20">
        <v>475</v>
      </c>
      <c r="I86" s="19">
        <v>83</v>
      </c>
      <c r="J86" s="19">
        <v>112</v>
      </c>
      <c r="K86" s="19">
        <v>0</v>
      </c>
      <c r="L86" s="19">
        <v>0</v>
      </c>
      <c r="M86" s="20">
        <v>83</v>
      </c>
      <c r="N86" s="20">
        <v>112</v>
      </c>
      <c r="O86" s="19">
        <v>254</v>
      </c>
      <c r="P86" s="19">
        <v>559</v>
      </c>
      <c r="Q86" s="19">
        <v>1</v>
      </c>
      <c r="R86" s="19">
        <v>2</v>
      </c>
      <c r="S86" s="20">
        <v>255</v>
      </c>
      <c r="T86" s="20">
        <v>561</v>
      </c>
    </row>
    <row r="87" spans="1:20" ht="21" customHeight="1" x14ac:dyDescent="0.25">
      <c r="A87" s="39" t="s">
        <v>4</v>
      </c>
      <c r="B87" s="39"/>
      <c r="C87" s="21">
        <f>SUM(C75:C86)</f>
        <v>3116</v>
      </c>
      <c r="D87" s="21">
        <f t="shared" ref="D87:T87" si="11">SUM(D75:D86)</f>
        <v>6647</v>
      </c>
      <c r="E87" s="21">
        <f t="shared" si="11"/>
        <v>248</v>
      </c>
      <c r="F87" s="21">
        <f t="shared" si="11"/>
        <v>775</v>
      </c>
      <c r="G87" s="22">
        <f t="shared" si="11"/>
        <v>3364</v>
      </c>
      <c r="H87" s="22">
        <f t="shared" si="11"/>
        <v>7422</v>
      </c>
      <c r="I87" s="21">
        <f t="shared" si="11"/>
        <v>3275</v>
      </c>
      <c r="J87" s="21">
        <f t="shared" si="11"/>
        <v>5438</v>
      </c>
      <c r="K87" s="21">
        <f t="shared" si="11"/>
        <v>168</v>
      </c>
      <c r="L87" s="21">
        <f t="shared" si="11"/>
        <v>170</v>
      </c>
      <c r="M87" s="22">
        <f t="shared" si="11"/>
        <v>3443</v>
      </c>
      <c r="N87" s="22">
        <f t="shared" si="11"/>
        <v>5608</v>
      </c>
      <c r="O87" s="21">
        <f t="shared" si="11"/>
        <v>5233</v>
      </c>
      <c r="P87" s="21">
        <f t="shared" si="11"/>
        <v>11499</v>
      </c>
      <c r="Q87" s="21">
        <f t="shared" si="11"/>
        <v>179</v>
      </c>
      <c r="R87" s="21">
        <f t="shared" si="11"/>
        <v>663</v>
      </c>
      <c r="S87" s="22">
        <f t="shared" si="11"/>
        <v>5412</v>
      </c>
      <c r="T87" s="22">
        <f t="shared" si="11"/>
        <v>12162</v>
      </c>
    </row>
    <row r="88" spans="1:20" ht="21" customHeight="1" thickBot="1" x14ac:dyDescent="0.3">
      <c r="A88" s="51" t="s">
        <v>15</v>
      </c>
      <c r="B88" s="51"/>
      <c r="C88" s="2">
        <f t="shared" ref="C88:T88" si="12">(C87-C101)/C101</f>
        <v>-0.38528309331229038</v>
      </c>
      <c r="D88" s="2">
        <f t="shared" si="12"/>
        <v>-0.10574465222655724</v>
      </c>
      <c r="E88" s="2">
        <f t="shared" si="12"/>
        <v>-0.79771615008156604</v>
      </c>
      <c r="F88" s="2">
        <f t="shared" si="12"/>
        <v>-0.74573490813648291</v>
      </c>
      <c r="G88" s="6">
        <f t="shared" si="12"/>
        <v>-0.46560762509928516</v>
      </c>
      <c r="H88" s="6">
        <f t="shared" si="12"/>
        <v>-0.29186146360080145</v>
      </c>
      <c r="I88" s="2">
        <f t="shared" si="12"/>
        <v>-0.37973484848484851</v>
      </c>
      <c r="J88" s="2">
        <f t="shared" si="12"/>
        <v>-0.32169140576275412</v>
      </c>
      <c r="K88" s="2">
        <f t="shared" si="12"/>
        <v>-0.77235772357723576</v>
      </c>
      <c r="L88" s="2">
        <f t="shared" si="12"/>
        <v>-0.82456140350877194</v>
      </c>
      <c r="M88" s="6">
        <f t="shared" si="12"/>
        <v>-0.42788301761382519</v>
      </c>
      <c r="N88" s="6">
        <f t="shared" si="12"/>
        <v>-0.37591809481415533</v>
      </c>
      <c r="O88" s="2">
        <f t="shared" si="12"/>
        <v>-0.3185310587316057</v>
      </c>
      <c r="P88" s="2">
        <f t="shared" si="12"/>
        <v>-0.32876072616893354</v>
      </c>
      <c r="Q88" s="2">
        <f t="shared" si="12"/>
        <v>-0.70559210526315785</v>
      </c>
      <c r="R88" s="2">
        <f t="shared" si="12"/>
        <v>-0.61808755760368661</v>
      </c>
      <c r="S88" s="6">
        <f t="shared" si="12"/>
        <v>-0.34692892482201038</v>
      </c>
      <c r="T88" s="6">
        <f t="shared" si="12"/>
        <v>-0.35538241373827317</v>
      </c>
    </row>
    <row r="89" spans="1:20" ht="21" customHeight="1" thickTop="1" x14ac:dyDescent="0.25">
      <c r="A89" s="26">
        <v>2019</v>
      </c>
      <c r="B89" s="31">
        <v>1</v>
      </c>
      <c r="C89" s="28">
        <v>200</v>
      </c>
      <c r="D89" s="28">
        <v>330</v>
      </c>
      <c r="E89" s="28">
        <v>61</v>
      </c>
      <c r="F89" s="28">
        <v>226</v>
      </c>
      <c r="G89" s="29">
        <v>261</v>
      </c>
      <c r="H89" s="29">
        <v>556</v>
      </c>
      <c r="I89" s="28">
        <v>407</v>
      </c>
      <c r="J89" s="28">
        <v>553</v>
      </c>
      <c r="K89" s="28">
        <v>34</v>
      </c>
      <c r="L89" s="28">
        <v>35</v>
      </c>
      <c r="M89" s="29">
        <v>441</v>
      </c>
      <c r="N89" s="29">
        <v>588</v>
      </c>
      <c r="O89" s="28">
        <v>373</v>
      </c>
      <c r="P89" s="28">
        <v>1026</v>
      </c>
      <c r="Q89" s="28">
        <v>58</v>
      </c>
      <c r="R89" s="28">
        <v>195</v>
      </c>
      <c r="S89" s="29">
        <v>431</v>
      </c>
      <c r="T89" s="29">
        <v>1221</v>
      </c>
    </row>
    <row r="90" spans="1:20" ht="21" customHeight="1" x14ac:dyDescent="0.25">
      <c r="A90" s="14">
        <v>2019</v>
      </c>
      <c r="B90" s="15">
        <v>2</v>
      </c>
      <c r="C90" s="16">
        <v>195</v>
      </c>
      <c r="D90" s="16">
        <v>406</v>
      </c>
      <c r="E90" s="16">
        <v>48</v>
      </c>
      <c r="F90" s="16">
        <v>184</v>
      </c>
      <c r="G90" s="13">
        <v>243</v>
      </c>
      <c r="H90" s="13">
        <v>590</v>
      </c>
      <c r="I90" s="16">
        <v>601</v>
      </c>
      <c r="J90" s="16">
        <v>756</v>
      </c>
      <c r="K90" s="16">
        <v>41</v>
      </c>
      <c r="L90" s="16">
        <v>124</v>
      </c>
      <c r="M90" s="13">
        <v>642</v>
      </c>
      <c r="N90" s="13">
        <v>880</v>
      </c>
      <c r="O90" s="16">
        <v>302</v>
      </c>
      <c r="P90" s="16">
        <v>665</v>
      </c>
      <c r="Q90" s="16">
        <v>18</v>
      </c>
      <c r="R90" s="16">
        <v>117</v>
      </c>
      <c r="S90" s="13">
        <v>320</v>
      </c>
      <c r="T90" s="13">
        <v>782</v>
      </c>
    </row>
    <row r="91" spans="1:20" ht="21" customHeight="1" x14ac:dyDescent="0.25">
      <c r="A91" s="10">
        <v>2019</v>
      </c>
      <c r="B91" s="11">
        <v>3</v>
      </c>
      <c r="C91" s="12">
        <v>216</v>
      </c>
      <c r="D91" s="12">
        <v>390</v>
      </c>
      <c r="E91" s="12">
        <v>35</v>
      </c>
      <c r="F91" s="12">
        <v>110</v>
      </c>
      <c r="G91" s="13">
        <v>251</v>
      </c>
      <c r="H91" s="13">
        <v>500</v>
      </c>
      <c r="I91" s="12">
        <v>484</v>
      </c>
      <c r="J91" s="12">
        <v>695</v>
      </c>
      <c r="K91" s="12">
        <v>3</v>
      </c>
      <c r="L91" s="12">
        <v>3</v>
      </c>
      <c r="M91" s="13">
        <v>487</v>
      </c>
      <c r="N91" s="13">
        <v>698</v>
      </c>
      <c r="O91" s="12">
        <v>453</v>
      </c>
      <c r="P91" s="12">
        <v>1032</v>
      </c>
      <c r="Q91" s="12">
        <v>29</v>
      </c>
      <c r="R91" s="12">
        <v>49</v>
      </c>
      <c r="S91" s="13">
        <v>482</v>
      </c>
      <c r="T91" s="13">
        <v>1081</v>
      </c>
    </row>
    <row r="92" spans="1:20" ht="21" customHeight="1" x14ac:dyDescent="0.25">
      <c r="A92" s="14">
        <v>2019</v>
      </c>
      <c r="B92" s="15">
        <v>4</v>
      </c>
      <c r="C92" s="16">
        <v>445</v>
      </c>
      <c r="D92" s="16">
        <v>575</v>
      </c>
      <c r="E92" s="16">
        <v>111</v>
      </c>
      <c r="F92" s="16">
        <v>199</v>
      </c>
      <c r="G92" s="13">
        <v>556</v>
      </c>
      <c r="H92" s="13">
        <v>774</v>
      </c>
      <c r="I92" s="16">
        <v>359</v>
      </c>
      <c r="J92" s="16">
        <v>783</v>
      </c>
      <c r="K92" s="16">
        <v>10</v>
      </c>
      <c r="L92" s="16">
        <v>22</v>
      </c>
      <c r="M92" s="13">
        <v>369</v>
      </c>
      <c r="N92" s="13">
        <v>805</v>
      </c>
      <c r="O92" s="16">
        <v>907</v>
      </c>
      <c r="P92" s="16">
        <v>1811</v>
      </c>
      <c r="Q92" s="16">
        <v>58</v>
      </c>
      <c r="R92" s="16">
        <v>112</v>
      </c>
      <c r="S92" s="13">
        <v>965</v>
      </c>
      <c r="T92" s="13">
        <v>1923</v>
      </c>
    </row>
    <row r="93" spans="1:20" ht="21" customHeight="1" x14ac:dyDescent="0.25">
      <c r="A93" s="10">
        <v>2019</v>
      </c>
      <c r="B93" s="11">
        <v>5</v>
      </c>
      <c r="C93" s="12">
        <v>412</v>
      </c>
      <c r="D93" s="12">
        <v>617</v>
      </c>
      <c r="E93" s="12">
        <v>108</v>
      </c>
      <c r="F93" s="12">
        <v>229</v>
      </c>
      <c r="G93" s="13">
        <v>520</v>
      </c>
      <c r="H93" s="13">
        <v>846</v>
      </c>
      <c r="I93" s="12">
        <v>569</v>
      </c>
      <c r="J93" s="12">
        <v>910</v>
      </c>
      <c r="K93" s="12">
        <v>44</v>
      </c>
      <c r="L93" s="12">
        <v>159</v>
      </c>
      <c r="M93" s="13">
        <v>613</v>
      </c>
      <c r="N93" s="13">
        <v>1069</v>
      </c>
      <c r="O93" s="12">
        <v>654</v>
      </c>
      <c r="P93" s="12">
        <v>1501</v>
      </c>
      <c r="Q93" s="12">
        <v>61</v>
      </c>
      <c r="R93" s="12">
        <v>140</v>
      </c>
      <c r="S93" s="13">
        <v>715</v>
      </c>
      <c r="T93" s="13">
        <v>1641</v>
      </c>
    </row>
    <row r="94" spans="1:20" ht="21" customHeight="1" x14ac:dyDescent="0.25">
      <c r="A94" s="14">
        <v>2019</v>
      </c>
      <c r="B94" s="15">
        <v>6</v>
      </c>
      <c r="C94" s="16">
        <v>480</v>
      </c>
      <c r="D94" s="16">
        <v>682</v>
      </c>
      <c r="E94" s="16">
        <v>93</v>
      </c>
      <c r="F94" s="16">
        <v>219</v>
      </c>
      <c r="G94" s="13">
        <v>573</v>
      </c>
      <c r="H94" s="13">
        <v>901</v>
      </c>
      <c r="I94" s="16">
        <v>354</v>
      </c>
      <c r="J94" s="16">
        <v>397</v>
      </c>
      <c r="K94" s="16">
        <v>23</v>
      </c>
      <c r="L94" s="16">
        <v>37</v>
      </c>
      <c r="M94" s="13">
        <v>377</v>
      </c>
      <c r="N94" s="13">
        <v>434</v>
      </c>
      <c r="O94" s="16">
        <v>605</v>
      </c>
      <c r="P94" s="16">
        <v>1299</v>
      </c>
      <c r="Q94" s="16">
        <v>51</v>
      </c>
      <c r="R94" s="16">
        <v>114</v>
      </c>
      <c r="S94" s="13">
        <v>656</v>
      </c>
      <c r="T94" s="13">
        <v>1413</v>
      </c>
    </row>
    <row r="95" spans="1:20" ht="21" customHeight="1" x14ac:dyDescent="0.25">
      <c r="A95" s="10">
        <v>2019</v>
      </c>
      <c r="B95" s="11">
        <v>7</v>
      </c>
      <c r="C95" s="12">
        <v>380</v>
      </c>
      <c r="D95" s="12">
        <v>604</v>
      </c>
      <c r="E95" s="12">
        <v>208</v>
      </c>
      <c r="F95" s="12">
        <v>595</v>
      </c>
      <c r="G95" s="13">
        <v>588</v>
      </c>
      <c r="H95" s="13">
        <v>1199</v>
      </c>
      <c r="I95" s="12">
        <v>132</v>
      </c>
      <c r="J95" s="12">
        <v>199</v>
      </c>
      <c r="K95" s="12">
        <v>28</v>
      </c>
      <c r="L95" s="12">
        <v>28</v>
      </c>
      <c r="M95" s="13">
        <v>160</v>
      </c>
      <c r="N95" s="13">
        <v>227</v>
      </c>
      <c r="O95" s="12">
        <v>621</v>
      </c>
      <c r="P95" s="12">
        <v>1505</v>
      </c>
      <c r="Q95" s="12">
        <v>81</v>
      </c>
      <c r="R95" s="12">
        <v>237</v>
      </c>
      <c r="S95" s="13">
        <v>702</v>
      </c>
      <c r="T95" s="13">
        <v>1742</v>
      </c>
    </row>
    <row r="96" spans="1:20" ht="21" customHeight="1" x14ac:dyDescent="0.25">
      <c r="A96" s="14">
        <v>2019</v>
      </c>
      <c r="B96" s="15">
        <v>8</v>
      </c>
      <c r="C96" s="16">
        <v>595</v>
      </c>
      <c r="D96" s="16">
        <v>926</v>
      </c>
      <c r="E96" s="16">
        <v>140</v>
      </c>
      <c r="F96" s="16">
        <v>331</v>
      </c>
      <c r="G96" s="13">
        <v>735</v>
      </c>
      <c r="H96" s="13">
        <v>1257</v>
      </c>
      <c r="I96" s="16">
        <v>503</v>
      </c>
      <c r="J96" s="16">
        <v>853</v>
      </c>
      <c r="K96" s="16">
        <v>33</v>
      </c>
      <c r="L96" s="16">
        <v>33</v>
      </c>
      <c r="M96" s="13">
        <v>536</v>
      </c>
      <c r="N96" s="13">
        <v>886</v>
      </c>
      <c r="O96" s="16">
        <v>1041</v>
      </c>
      <c r="P96" s="16">
        <v>2548</v>
      </c>
      <c r="Q96" s="16">
        <v>92</v>
      </c>
      <c r="R96" s="16">
        <v>347</v>
      </c>
      <c r="S96" s="13">
        <v>1133</v>
      </c>
      <c r="T96" s="13">
        <v>2895</v>
      </c>
    </row>
    <row r="97" spans="1:20" ht="21" customHeight="1" x14ac:dyDescent="0.25">
      <c r="A97" s="10">
        <v>2019</v>
      </c>
      <c r="B97" s="11">
        <v>9</v>
      </c>
      <c r="C97" s="12">
        <v>631</v>
      </c>
      <c r="D97" s="12">
        <v>755</v>
      </c>
      <c r="E97" s="12">
        <v>97</v>
      </c>
      <c r="F97" s="12">
        <v>214</v>
      </c>
      <c r="G97" s="13">
        <v>728</v>
      </c>
      <c r="H97" s="13">
        <v>969</v>
      </c>
      <c r="I97" s="12">
        <v>154</v>
      </c>
      <c r="J97" s="12">
        <v>192</v>
      </c>
      <c r="K97" s="12">
        <v>145</v>
      </c>
      <c r="L97" s="12">
        <v>146</v>
      </c>
      <c r="M97" s="13">
        <v>299</v>
      </c>
      <c r="N97" s="13">
        <v>338</v>
      </c>
      <c r="O97" s="12">
        <v>720</v>
      </c>
      <c r="P97" s="12">
        <v>1485</v>
      </c>
      <c r="Q97" s="12">
        <v>69</v>
      </c>
      <c r="R97" s="12">
        <v>202</v>
      </c>
      <c r="S97" s="13">
        <v>789</v>
      </c>
      <c r="T97" s="13">
        <v>1687</v>
      </c>
    </row>
    <row r="98" spans="1:20" ht="21" customHeight="1" x14ac:dyDescent="0.25">
      <c r="A98" s="14">
        <v>2019</v>
      </c>
      <c r="B98" s="15">
        <v>10</v>
      </c>
      <c r="C98" s="16">
        <v>664</v>
      </c>
      <c r="D98" s="16">
        <v>806</v>
      </c>
      <c r="E98" s="16">
        <v>262</v>
      </c>
      <c r="F98" s="16">
        <v>444</v>
      </c>
      <c r="G98" s="13">
        <v>926</v>
      </c>
      <c r="H98" s="13">
        <v>1250</v>
      </c>
      <c r="I98" s="16">
        <v>599</v>
      </c>
      <c r="J98" s="16">
        <v>806</v>
      </c>
      <c r="K98" s="16">
        <v>170</v>
      </c>
      <c r="L98" s="16">
        <v>170</v>
      </c>
      <c r="M98" s="13">
        <v>769</v>
      </c>
      <c r="N98" s="13">
        <v>976</v>
      </c>
      <c r="O98" s="16">
        <v>920</v>
      </c>
      <c r="P98" s="16">
        <v>1916</v>
      </c>
      <c r="Q98" s="16">
        <v>56</v>
      </c>
      <c r="R98" s="16">
        <v>140</v>
      </c>
      <c r="S98" s="13">
        <v>976</v>
      </c>
      <c r="T98" s="13">
        <v>2056</v>
      </c>
    </row>
    <row r="99" spans="1:20" ht="21" customHeight="1" x14ac:dyDescent="0.25">
      <c r="A99" s="10">
        <v>2019</v>
      </c>
      <c r="B99" s="11">
        <v>11</v>
      </c>
      <c r="C99" s="12">
        <v>410</v>
      </c>
      <c r="D99" s="12">
        <v>644</v>
      </c>
      <c r="E99" s="12">
        <v>36</v>
      </c>
      <c r="F99" s="12">
        <v>168</v>
      </c>
      <c r="G99" s="13">
        <v>446</v>
      </c>
      <c r="H99" s="13">
        <v>812</v>
      </c>
      <c r="I99" s="12">
        <v>507</v>
      </c>
      <c r="J99" s="12">
        <v>847</v>
      </c>
      <c r="K99" s="12">
        <v>104</v>
      </c>
      <c r="L99" s="12">
        <v>108</v>
      </c>
      <c r="M99" s="13">
        <v>611</v>
      </c>
      <c r="N99" s="13">
        <v>955</v>
      </c>
      <c r="O99" s="12">
        <v>648</v>
      </c>
      <c r="P99" s="12">
        <v>1329</v>
      </c>
      <c r="Q99" s="12">
        <v>14</v>
      </c>
      <c r="R99" s="12">
        <v>52</v>
      </c>
      <c r="S99" s="13">
        <v>662</v>
      </c>
      <c r="T99" s="13">
        <v>1381</v>
      </c>
    </row>
    <row r="100" spans="1:20" ht="21" customHeight="1" thickBot="1" x14ac:dyDescent="0.3">
      <c r="A100" s="17">
        <v>2019</v>
      </c>
      <c r="B100" s="18">
        <v>12</v>
      </c>
      <c r="C100" s="19">
        <v>441</v>
      </c>
      <c r="D100" s="19">
        <v>698</v>
      </c>
      <c r="E100" s="19">
        <v>27</v>
      </c>
      <c r="F100" s="19">
        <v>129</v>
      </c>
      <c r="G100" s="20">
        <v>468</v>
      </c>
      <c r="H100" s="20">
        <v>827</v>
      </c>
      <c r="I100" s="19">
        <v>611</v>
      </c>
      <c r="J100" s="19">
        <v>1026</v>
      </c>
      <c r="K100" s="19">
        <v>103</v>
      </c>
      <c r="L100" s="19">
        <v>104</v>
      </c>
      <c r="M100" s="20">
        <v>714</v>
      </c>
      <c r="N100" s="20">
        <v>1130</v>
      </c>
      <c r="O100" s="19">
        <v>435</v>
      </c>
      <c r="P100" s="19">
        <v>1014</v>
      </c>
      <c r="Q100" s="19">
        <v>21</v>
      </c>
      <c r="R100" s="19">
        <v>31</v>
      </c>
      <c r="S100" s="20">
        <v>456</v>
      </c>
      <c r="T100" s="20">
        <v>1045</v>
      </c>
    </row>
    <row r="101" spans="1:20" ht="21" customHeight="1" x14ac:dyDescent="0.25">
      <c r="A101" s="39" t="s">
        <v>3</v>
      </c>
      <c r="B101" s="39"/>
      <c r="C101" s="21">
        <f>SUM(C89:C100)</f>
        <v>5069</v>
      </c>
      <c r="D101" s="21">
        <f t="shared" ref="D101:T101" si="13">SUM(D89:D100)</f>
        <v>7433</v>
      </c>
      <c r="E101" s="21">
        <f t="shared" si="13"/>
        <v>1226</v>
      </c>
      <c r="F101" s="21">
        <f t="shared" si="13"/>
        <v>3048</v>
      </c>
      <c r="G101" s="22">
        <f t="shared" si="13"/>
        <v>6295</v>
      </c>
      <c r="H101" s="22">
        <f t="shared" si="13"/>
        <v>10481</v>
      </c>
      <c r="I101" s="21">
        <f t="shared" si="13"/>
        <v>5280</v>
      </c>
      <c r="J101" s="21">
        <f t="shared" si="13"/>
        <v>8017</v>
      </c>
      <c r="K101" s="21">
        <f t="shared" si="13"/>
        <v>738</v>
      </c>
      <c r="L101" s="21">
        <f t="shared" si="13"/>
        <v>969</v>
      </c>
      <c r="M101" s="22">
        <f t="shared" si="13"/>
        <v>6018</v>
      </c>
      <c r="N101" s="22">
        <f t="shared" si="13"/>
        <v>8986</v>
      </c>
      <c r="O101" s="21">
        <f t="shared" si="13"/>
        <v>7679</v>
      </c>
      <c r="P101" s="21">
        <f t="shared" si="13"/>
        <v>17131</v>
      </c>
      <c r="Q101" s="21">
        <f t="shared" si="13"/>
        <v>608</v>
      </c>
      <c r="R101" s="21">
        <f t="shared" si="13"/>
        <v>1736</v>
      </c>
      <c r="S101" s="22">
        <f t="shared" si="13"/>
        <v>8287</v>
      </c>
      <c r="T101" s="22">
        <f t="shared" si="13"/>
        <v>18867</v>
      </c>
    </row>
  </sheetData>
  <mergeCells count="28">
    <mergeCell ref="A73:B73"/>
    <mergeCell ref="A74:B74"/>
    <mergeCell ref="A87:B87"/>
    <mergeCell ref="A88:B88"/>
    <mergeCell ref="A101:B101"/>
    <mergeCell ref="A59:B59"/>
    <mergeCell ref="A60:B60"/>
    <mergeCell ref="M2:N2"/>
    <mergeCell ref="O2:P2"/>
    <mergeCell ref="Q2:R2"/>
    <mergeCell ref="A16:B16"/>
    <mergeCell ref="A17:B17"/>
    <mergeCell ref="A18:B18"/>
    <mergeCell ref="A45:B45"/>
    <mergeCell ref="A46:B46"/>
    <mergeCell ref="S2:T2"/>
    <mergeCell ref="A31:B31"/>
    <mergeCell ref="A32:B32"/>
    <mergeCell ref="A1:A3"/>
    <mergeCell ref="B1:B3"/>
    <mergeCell ref="C1:H1"/>
    <mergeCell ref="I1:N1"/>
    <mergeCell ref="O1:T1"/>
    <mergeCell ref="C2:D2"/>
    <mergeCell ref="E2:F2"/>
    <mergeCell ref="G2:H2"/>
    <mergeCell ref="I2:J2"/>
    <mergeCell ref="K2:L2"/>
  </mergeCells>
  <printOptions horizontalCentered="1"/>
  <pageMargins left="0.55118110236220474" right="0.55118110236220474" top="0.39370078740157483" bottom="0.39370078740157483" header="0.23622047244094491" footer="0.31496062992125984"/>
  <pageSetup paperSize="9" scale="39" orientation="portrait" horizontalDpi="300" verticalDpi="300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tabSelected="1" zoomScale="70" zoomScaleNormal="70" workbookViewId="0">
      <selection activeCell="J12" sqref="J12"/>
    </sheetView>
  </sheetViews>
  <sheetFormatPr defaultColWidth="10.88671875" defaultRowHeight="21" customHeight="1" x14ac:dyDescent="0.25"/>
  <cols>
    <col min="1" max="1" width="21.33203125" style="32" customWidth="1"/>
    <col min="2" max="2" width="5.88671875" style="33" customWidth="1"/>
    <col min="3" max="20" width="9.88671875" style="7" customWidth="1"/>
    <col min="21" max="256" width="8.88671875" style="7" customWidth="1"/>
    <col min="257" max="16384" width="10.88671875" style="7"/>
  </cols>
  <sheetData>
    <row r="1" spans="1:20" ht="21" customHeight="1" x14ac:dyDescent="0.25">
      <c r="A1" s="41" t="s">
        <v>1</v>
      </c>
      <c r="B1" s="44" t="s">
        <v>2</v>
      </c>
      <c r="C1" s="47" t="s">
        <v>31</v>
      </c>
      <c r="D1" s="53"/>
      <c r="E1" s="53"/>
      <c r="F1" s="53"/>
      <c r="G1" s="53"/>
      <c r="H1" s="53"/>
      <c r="I1" s="47" t="s">
        <v>32</v>
      </c>
      <c r="J1" s="53"/>
      <c r="K1" s="53"/>
      <c r="L1" s="53"/>
      <c r="M1" s="53"/>
      <c r="N1" s="53"/>
      <c r="O1" s="47" t="s">
        <v>33</v>
      </c>
      <c r="P1" s="53"/>
      <c r="Q1" s="53"/>
      <c r="R1" s="53"/>
      <c r="S1" s="53"/>
      <c r="T1" s="53"/>
    </row>
    <row r="2" spans="1:20" ht="21" customHeight="1" x14ac:dyDescent="0.25">
      <c r="A2" s="42"/>
      <c r="B2" s="45"/>
      <c r="C2" s="49" t="s">
        <v>7</v>
      </c>
      <c r="D2" s="50"/>
      <c r="E2" s="49" t="s">
        <v>8</v>
      </c>
      <c r="F2" s="50"/>
      <c r="G2" s="37" t="s">
        <v>0</v>
      </c>
      <c r="H2" s="38"/>
      <c r="I2" s="49" t="s">
        <v>7</v>
      </c>
      <c r="J2" s="50"/>
      <c r="K2" s="49" t="s">
        <v>8</v>
      </c>
      <c r="L2" s="50"/>
      <c r="M2" s="37" t="s">
        <v>0</v>
      </c>
      <c r="N2" s="38"/>
      <c r="O2" s="49" t="s">
        <v>7</v>
      </c>
      <c r="P2" s="50"/>
      <c r="Q2" s="49" t="s">
        <v>8</v>
      </c>
      <c r="R2" s="50"/>
      <c r="S2" s="37" t="s">
        <v>0</v>
      </c>
      <c r="T2" s="38"/>
    </row>
    <row r="3" spans="1:20" ht="21" customHeight="1" x14ac:dyDescent="0.25">
      <c r="A3" s="43"/>
      <c r="B3" s="46"/>
      <c r="C3" s="8" t="s">
        <v>9</v>
      </c>
      <c r="D3" s="8" t="s">
        <v>10</v>
      </c>
      <c r="E3" s="8" t="s">
        <v>9</v>
      </c>
      <c r="F3" s="8" t="s">
        <v>10</v>
      </c>
      <c r="G3" s="9" t="s">
        <v>9</v>
      </c>
      <c r="H3" s="9" t="s">
        <v>10</v>
      </c>
      <c r="I3" s="8" t="s">
        <v>9</v>
      </c>
      <c r="J3" s="8" t="s">
        <v>10</v>
      </c>
      <c r="K3" s="8" t="s">
        <v>9</v>
      </c>
      <c r="L3" s="8" t="s">
        <v>10</v>
      </c>
      <c r="M3" s="9" t="s">
        <v>9</v>
      </c>
      <c r="N3" s="9" t="s">
        <v>10</v>
      </c>
      <c r="O3" s="8" t="s">
        <v>9</v>
      </c>
      <c r="P3" s="8" t="s">
        <v>10</v>
      </c>
      <c r="Q3" s="8" t="s">
        <v>9</v>
      </c>
      <c r="R3" s="8" t="s">
        <v>10</v>
      </c>
      <c r="S3" s="9" t="s">
        <v>9</v>
      </c>
      <c r="T3" s="9" t="s">
        <v>10</v>
      </c>
    </row>
    <row r="4" spans="1:20" ht="21" customHeight="1" x14ac:dyDescent="0.25">
      <c r="A4" s="10">
        <v>2025</v>
      </c>
      <c r="B4" s="11">
        <v>1</v>
      </c>
      <c r="C4" s="12">
        <v>197</v>
      </c>
      <c r="D4" s="12">
        <v>426</v>
      </c>
      <c r="E4" s="12">
        <v>4</v>
      </c>
      <c r="F4" s="12">
        <v>5</v>
      </c>
      <c r="G4" s="13">
        <v>201</v>
      </c>
      <c r="H4" s="13">
        <v>431</v>
      </c>
      <c r="I4" s="55">
        <v>87</v>
      </c>
      <c r="J4" s="55">
        <v>183</v>
      </c>
      <c r="K4" s="55">
        <v>2</v>
      </c>
      <c r="L4" s="55">
        <v>3</v>
      </c>
      <c r="M4" s="13">
        <v>89</v>
      </c>
      <c r="N4" s="13">
        <v>186</v>
      </c>
      <c r="O4" s="12">
        <v>338</v>
      </c>
      <c r="P4" s="12">
        <v>889</v>
      </c>
      <c r="Q4" s="12">
        <v>8</v>
      </c>
      <c r="R4" s="12">
        <v>56</v>
      </c>
      <c r="S4" s="13">
        <v>346</v>
      </c>
      <c r="T4" s="13">
        <v>945</v>
      </c>
    </row>
    <row r="5" spans="1:20" ht="21" customHeight="1" x14ac:dyDescent="0.25">
      <c r="A5" s="14">
        <v>2025</v>
      </c>
      <c r="B5" s="15">
        <v>2</v>
      </c>
      <c r="C5" s="16">
        <v>200</v>
      </c>
      <c r="D5" s="16">
        <v>422</v>
      </c>
      <c r="E5" s="16">
        <v>2</v>
      </c>
      <c r="F5" s="16">
        <v>2</v>
      </c>
      <c r="G5" s="13">
        <v>202</v>
      </c>
      <c r="H5" s="13">
        <v>424</v>
      </c>
      <c r="I5" s="56">
        <v>113</v>
      </c>
      <c r="J5" s="56">
        <v>127</v>
      </c>
      <c r="K5" s="56">
        <v>0</v>
      </c>
      <c r="L5" s="56">
        <v>0</v>
      </c>
      <c r="M5" s="13">
        <v>113</v>
      </c>
      <c r="N5" s="13">
        <v>127</v>
      </c>
      <c r="O5" s="16">
        <v>786</v>
      </c>
      <c r="P5" s="16">
        <v>2648</v>
      </c>
      <c r="Q5" s="16">
        <v>8</v>
      </c>
      <c r="R5" s="16">
        <v>17</v>
      </c>
      <c r="S5" s="13">
        <v>794</v>
      </c>
      <c r="T5" s="13">
        <v>2665</v>
      </c>
    </row>
    <row r="6" spans="1:20" ht="21" customHeight="1" x14ac:dyDescent="0.25">
      <c r="A6" s="10">
        <v>2025</v>
      </c>
      <c r="B6" s="11">
        <v>3</v>
      </c>
      <c r="C6" s="12">
        <v>95</v>
      </c>
      <c r="D6" s="12">
        <v>148</v>
      </c>
      <c r="E6" s="12">
        <v>6</v>
      </c>
      <c r="F6" s="12">
        <v>9</v>
      </c>
      <c r="G6" s="13">
        <v>101</v>
      </c>
      <c r="H6" s="13">
        <v>157</v>
      </c>
      <c r="I6" s="55">
        <v>74</v>
      </c>
      <c r="J6" s="55">
        <v>101</v>
      </c>
      <c r="K6" s="55">
        <v>0</v>
      </c>
      <c r="L6" s="55">
        <v>0</v>
      </c>
      <c r="M6" s="13">
        <v>74</v>
      </c>
      <c r="N6" s="13">
        <v>101</v>
      </c>
      <c r="O6" s="12">
        <v>1115</v>
      </c>
      <c r="P6" s="12">
        <v>2563</v>
      </c>
      <c r="Q6" s="12">
        <v>7</v>
      </c>
      <c r="R6" s="12">
        <v>9</v>
      </c>
      <c r="S6" s="13">
        <v>1122</v>
      </c>
      <c r="T6" s="13">
        <v>2572</v>
      </c>
    </row>
    <row r="7" spans="1:20" ht="21" customHeight="1" x14ac:dyDescent="0.25">
      <c r="A7" s="14">
        <v>2025</v>
      </c>
      <c r="B7" s="15">
        <v>4</v>
      </c>
      <c r="C7" s="16">
        <v>553</v>
      </c>
      <c r="D7" s="16">
        <v>1096</v>
      </c>
      <c r="E7" s="16">
        <v>40</v>
      </c>
      <c r="F7" s="16">
        <v>94</v>
      </c>
      <c r="G7" s="13">
        <v>593</v>
      </c>
      <c r="H7" s="13">
        <v>1190</v>
      </c>
      <c r="I7" s="56">
        <v>155</v>
      </c>
      <c r="J7" s="56">
        <v>245</v>
      </c>
      <c r="K7" s="56">
        <v>9</v>
      </c>
      <c r="L7" s="56">
        <v>19</v>
      </c>
      <c r="M7" s="13">
        <v>164</v>
      </c>
      <c r="N7" s="13">
        <v>264</v>
      </c>
      <c r="O7" s="16">
        <v>995</v>
      </c>
      <c r="P7" s="16">
        <v>2199</v>
      </c>
      <c r="Q7" s="16">
        <v>54</v>
      </c>
      <c r="R7" s="16">
        <v>129</v>
      </c>
      <c r="S7" s="13">
        <v>1049</v>
      </c>
      <c r="T7" s="13">
        <v>2328</v>
      </c>
    </row>
    <row r="8" spans="1:20" ht="21" customHeight="1" x14ac:dyDescent="0.25">
      <c r="A8" s="10">
        <v>2025</v>
      </c>
      <c r="B8" s="11">
        <v>5</v>
      </c>
      <c r="C8" s="12">
        <v>416</v>
      </c>
      <c r="D8" s="12">
        <v>955</v>
      </c>
      <c r="E8" s="12">
        <v>16</v>
      </c>
      <c r="F8" s="12">
        <v>29</v>
      </c>
      <c r="G8" s="13">
        <v>432</v>
      </c>
      <c r="H8" s="13">
        <v>984</v>
      </c>
      <c r="I8" s="55">
        <v>263</v>
      </c>
      <c r="J8" s="55">
        <v>316</v>
      </c>
      <c r="K8" s="55">
        <v>21</v>
      </c>
      <c r="L8" s="55">
        <v>29</v>
      </c>
      <c r="M8" s="13">
        <v>284</v>
      </c>
      <c r="N8" s="13">
        <v>345</v>
      </c>
      <c r="O8" s="12">
        <v>663</v>
      </c>
      <c r="P8" s="12">
        <v>1536</v>
      </c>
      <c r="Q8" s="12">
        <v>82</v>
      </c>
      <c r="R8" s="12">
        <v>176</v>
      </c>
      <c r="S8" s="13">
        <v>745</v>
      </c>
      <c r="T8" s="13">
        <v>1712</v>
      </c>
    </row>
    <row r="9" spans="1:20" ht="21" customHeight="1" x14ac:dyDescent="0.25">
      <c r="A9" s="14">
        <v>2025</v>
      </c>
      <c r="B9" s="15">
        <v>6</v>
      </c>
      <c r="C9" s="16">
        <v>151</v>
      </c>
      <c r="D9" s="16">
        <v>303</v>
      </c>
      <c r="E9" s="16">
        <v>31</v>
      </c>
      <c r="F9" s="16">
        <v>55</v>
      </c>
      <c r="G9" s="13">
        <v>182</v>
      </c>
      <c r="H9" s="13">
        <v>358</v>
      </c>
      <c r="I9" s="56">
        <v>238</v>
      </c>
      <c r="J9" s="56">
        <v>391</v>
      </c>
      <c r="K9" s="56">
        <v>5</v>
      </c>
      <c r="L9" s="56">
        <v>12</v>
      </c>
      <c r="M9" s="13">
        <v>243</v>
      </c>
      <c r="N9" s="13">
        <v>403</v>
      </c>
      <c r="O9" s="16">
        <v>335</v>
      </c>
      <c r="P9" s="16">
        <v>769</v>
      </c>
      <c r="Q9" s="16">
        <v>26</v>
      </c>
      <c r="R9" s="16">
        <v>154</v>
      </c>
      <c r="S9" s="13">
        <v>361</v>
      </c>
      <c r="T9" s="13">
        <v>923</v>
      </c>
    </row>
    <row r="10" spans="1:20" ht="21" customHeight="1" x14ac:dyDescent="0.25">
      <c r="A10" s="10">
        <v>2025</v>
      </c>
      <c r="B10" s="11">
        <v>7</v>
      </c>
      <c r="C10" s="12"/>
      <c r="D10" s="12"/>
      <c r="E10" s="12"/>
      <c r="F10" s="12"/>
      <c r="G10" s="13"/>
      <c r="H10" s="13"/>
      <c r="I10" s="12"/>
      <c r="J10" s="12"/>
      <c r="K10" s="12"/>
      <c r="L10" s="12"/>
      <c r="M10" s="13"/>
      <c r="N10" s="13"/>
      <c r="O10" s="12"/>
      <c r="P10" s="12"/>
      <c r="Q10" s="12"/>
      <c r="R10" s="12"/>
      <c r="S10" s="13"/>
      <c r="T10" s="13"/>
    </row>
    <row r="11" spans="1:20" ht="21" customHeight="1" x14ac:dyDescent="0.25">
      <c r="A11" s="14">
        <v>2025</v>
      </c>
      <c r="B11" s="15">
        <v>8</v>
      </c>
      <c r="C11" s="16"/>
      <c r="D11" s="16"/>
      <c r="E11" s="16"/>
      <c r="F11" s="16"/>
      <c r="G11" s="13"/>
      <c r="H11" s="13"/>
      <c r="I11" s="16"/>
      <c r="J11" s="16"/>
      <c r="K11" s="16"/>
      <c r="L11" s="16"/>
      <c r="M11" s="13"/>
      <c r="N11" s="13"/>
      <c r="O11" s="16"/>
      <c r="P11" s="16"/>
      <c r="Q11" s="16"/>
      <c r="R11" s="16"/>
      <c r="S11" s="13"/>
      <c r="T11" s="13"/>
    </row>
    <row r="12" spans="1:20" ht="21" customHeight="1" x14ac:dyDescent="0.25">
      <c r="A12" s="10">
        <v>2025</v>
      </c>
      <c r="B12" s="11">
        <v>9</v>
      </c>
      <c r="C12" s="12"/>
      <c r="D12" s="12"/>
      <c r="E12" s="12"/>
      <c r="F12" s="12"/>
      <c r="G12" s="13"/>
      <c r="H12" s="13"/>
      <c r="I12" s="12"/>
      <c r="J12" s="12"/>
      <c r="K12" s="12"/>
      <c r="L12" s="12"/>
      <c r="M12" s="13"/>
      <c r="N12" s="13"/>
      <c r="O12" s="12"/>
      <c r="P12" s="12"/>
      <c r="Q12" s="12"/>
      <c r="R12" s="12"/>
      <c r="S12" s="13"/>
      <c r="T12" s="13"/>
    </row>
    <row r="13" spans="1:20" ht="21" customHeight="1" x14ac:dyDescent="0.25">
      <c r="A13" s="14">
        <v>2025</v>
      </c>
      <c r="B13" s="15">
        <v>10</v>
      </c>
      <c r="C13" s="16"/>
      <c r="D13" s="16"/>
      <c r="E13" s="16"/>
      <c r="F13" s="16"/>
      <c r="G13" s="13"/>
      <c r="H13" s="13"/>
      <c r="I13" s="16"/>
      <c r="J13" s="16"/>
      <c r="K13" s="16"/>
      <c r="L13" s="16"/>
      <c r="M13" s="13"/>
      <c r="N13" s="13"/>
      <c r="O13" s="16"/>
      <c r="P13" s="16"/>
      <c r="Q13" s="16"/>
      <c r="R13" s="16"/>
      <c r="S13" s="13"/>
      <c r="T13" s="13"/>
    </row>
    <row r="14" spans="1:20" ht="21" customHeight="1" x14ac:dyDescent="0.25">
      <c r="A14" s="10">
        <v>2025</v>
      </c>
      <c r="B14" s="11">
        <v>11</v>
      </c>
      <c r="C14" s="12"/>
      <c r="D14" s="12"/>
      <c r="E14" s="12"/>
      <c r="F14" s="12"/>
      <c r="G14" s="13"/>
      <c r="H14" s="13"/>
      <c r="I14" s="12"/>
      <c r="J14" s="12"/>
      <c r="K14" s="12"/>
      <c r="L14" s="12"/>
      <c r="M14" s="13"/>
      <c r="N14" s="13"/>
      <c r="O14" s="12"/>
      <c r="P14" s="12"/>
      <c r="Q14" s="12"/>
      <c r="R14" s="12"/>
      <c r="S14" s="13"/>
      <c r="T14" s="13"/>
    </row>
    <row r="15" spans="1:20" ht="21" customHeight="1" thickBot="1" x14ac:dyDescent="0.3">
      <c r="A15" s="17">
        <v>2025</v>
      </c>
      <c r="B15" s="18">
        <v>12</v>
      </c>
      <c r="C15" s="19"/>
      <c r="D15" s="19"/>
      <c r="E15" s="19"/>
      <c r="F15" s="19"/>
      <c r="G15" s="20"/>
      <c r="H15" s="20"/>
      <c r="I15" s="19"/>
      <c r="J15" s="19"/>
      <c r="K15" s="19"/>
      <c r="L15" s="19"/>
      <c r="M15" s="20"/>
      <c r="N15" s="20"/>
      <c r="O15" s="19"/>
      <c r="P15" s="19"/>
      <c r="Q15" s="19"/>
      <c r="R15" s="19"/>
      <c r="S15" s="20"/>
      <c r="T15" s="20"/>
    </row>
    <row r="16" spans="1:20" ht="21" customHeight="1" x14ac:dyDescent="0.25">
      <c r="A16" s="39" t="s">
        <v>37</v>
      </c>
      <c r="B16" s="39"/>
      <c r="C16" s="21">
        <f>SUM(C4:C15)</f>
        <v>1612</v>
      </c>
      <c r="D16" s="21">
        <f t="shared" ref="D16:T16" si="0">SUM(D4:D15)</f>
        <v>3350</v>
      </c>
      <c r="E16" s="21">
        <f t="shared" si="0"/>
        <v>99</v>
      </c>
      <c r="F16" s="21">
        <f t="shared" si="0"/>
        <v>194</v>
      </c>
      <c r="G16" s="22">
        <f t="shared" si="0"/>
        <v>1711</v>
      </c>
      <c r="H16" s="22">
        <f t="shared" si="0"/>
        <v>3544</v>
      </c>
      <c r="I16" s="21">
        <f t="shared" si="0"/>
        <v>930</v>
      </c>
      <c r="J16" s="21">
        <f t="shared" si="0"/>
        <v>1363</v>
      </c>
      <c r="K16" s="21">
        <f t="shared" si="0"/>
        <v>37</v>
      </c>
      <c r="L16" s="21">
        <f t="shared" si="0"/>
        <v>63</v>
      </c>
      <c r="M16" s="22">
        <f t="shared" si="0"/>
        <v>967</v>
      </c>
      <c r="N16" s="22">
        <f t="shared" si="0"/>
        <v>1426</v>
      </c>
      <c r="O16" s="21">
        <f t="shared" si="0"/>
        <v>4232</v>
      </c>
      <c r="P16" s="21">
        <f t="shared" si="0"/>
        <v>10604</v>
      </c>
      <c r="Q16" s="21">
        <f t="shared" si="0"/>
        <v>185</v>
      </c>
      <c r="R16" s="21">
        <f t="shared" si="0"/>
        <v>541</v>
      </c>
      <c r="S16" s="22">
        <f t="shared" si="0"/>
        <v>4417</v>
      </c>
      <c r="T16" s="22">
        <f t="shared" si="0"/>
        <v>11145</v>
      </c>
    </row>
    <row r="17" spans="1:20" ht="21" customHeight="1" x14ac:dyDescent="0.25">
      <c r="A17" s="52" t="s">
        <v>38</v>
      </c>
      <c r="B17" s="52"/>
      <c r="C17" s="3">
        <f>(C16-(C19+C20+C21+C22+ C23+C24))/(C19+C20+C21+C22+C23+C24)</f>
        <v>-0.1887267237040765</v>
      </c>
      <c r="D17" s="3">
        <f t="shared" ref="D17:T17" si="1">(D16-(D19+D20+D21+D22+ D23+D24))/(D19+D20+D21+D22+D23+D24)</f>
        <v>-0.19548511047070125</v>
      </c>
      <c r="E17" s="3">
        <f t="shared" si="1"/>
        <v>-0.4107142857142857</v>
      </c>
      <c r="F17" s="3">
        <f t="shared" si="1"/>
        <v>-0.39374999999999999</v>
      </c>
      <c r="G17" s="4">
        <f t="shared" si="1"/>
        <v>-0.2060324825986079</v>
      </c>
      <c r="H17" s="4">
        <f t="shared" si="1"/>
        <v>-0.2096342551293488</v>
      </c>
      <c r="I17" s="3">
        <f t="shared" si="1"/>
        <v>-7.6464746772591852E-2</v>
      </c>
      <c r="J17" s="3">
        <f t="shared" si="1"/>
        <v>-4.0140845070422537E-2</v>
      </c>
      <c r="K17" s="54">
        <f t="shared" si="1"/>
        <v>-0.45588235294117646</v>
      </c>
      <c r="L17" s="54">
        <f t="shared" si="1"/>
        <v>-0.33684210526315789</v>
      </c>
      <c r="M17" s="4">
        <f t="shared" si="1"/>
        <v>-0.10046511627906977</v>
      </c>
      <c r="N17" s="4">
        <f t="shared" si="1"/>
        <v>-5.8745874587458745E-2</v>
      </c>
      <c r="O17" s="3">
        <f t="shared" si="1"/>
        <v>0.1403934249528429</v>
      </c>
      <c r="P17" s="3">
        <f t="shared" si="1"/>
        <v>0.25550556476438552</v>
      </c>
      <c r="Q17" s="3">
        <f t="shared" si="1"/>
        <v>-6.5656565656565663E-2</v>
      </c>
      <c r="R17" s="3">
        <f t="shared" si="1"/>
        <v>-0.2347949080622348</v>
      </c>
      <c r="S17" s="4">
        <f t="shared" si="1"/>
        <v>0.12995651061652597</v>
      </c>
      <c r="T17" s="4">
        <f t="shared" si="1"/>
        <v>0.21763356276630613</v>
      </c>
    </row>
    <row r="18" spans="1:20" ht="21" customHeight="1" thickBot="1" x14ac:dyDescent="0.3">
      <c r="A18" s="51" t="s">
        <v>39</v>
      </c>
      <c r="B18" s="51"/>
      <c r="C18" s="1">
        <f>(C16-(C89+C90+C91))/(C89+C90+C91)</f>
        <v>1.4424242424242424</v>
      </c>
      <c r="D18" s="1">
        <f t="shared" ref="D18:T18" si="2">(D16-(D89+D90+D91))/(D89+D90+D91)</f>
        <v>2.175355450236967</v>
      </c>
      <c r="E18" s="1">
        <f t="shared" si="2"/>
        <v>5.6</v>
      </c>
      <c r="F18" s="1">
        <f t="shared" si="2"/>
        <v>4.1052631578947372</v>
      </c>
      <c r="G18" s="5">
        <f t="shared" si="2"/>
        <v>1.5348148148148149</v>
      </c>
      <c r="H18" s="5">
        <f t="shared" si="2"/>
        <v>2.2424519670631291</v>
      </c>
      <c r="I18" s="1">
        <f t="shared" si="2"/>
        <v>5.7391304347826084</v>
      </c>
      <c r="J18" s="1">
        <f t="shared" si="2"/>
        <v>5.954081632653061</v>
      </c>
      <c r="K18" s="1">
        <f t="shared" si="2"/>
        <v>36</v>
      </c>
      <c r="L18" s="1">
        <f t="shared" si="2"/>
        <v>62</v>
      </c>
      <c r="M18" s="5">
        <f t="shared" si="2"/>
        <v>5.956834532374101</v>
      </c>
      <c r="N18" s="5">
        <f t="shared" si="2"/>
        <v>6.2385786802030454</v>
      </c>
      <c r="O18" s="1">
        <f t="shared" si="2"/>
        <v>0.36869340232858994</v>
      </c>
      <c r="P18" s="1">
        <f t="shared" si="2"/>
        <v>0.83810019067429364</v>
      </c>
      <c r="Q18" s="1">
        <f t="shared" si="2"/>
        <v>0.14906832298136646</v>
      </c>
      <c r="R18" s="1">
        <f t="shared" si="2"/>
        <v>0.5911764705882353</v>
      </c>
      <c r="S18" s="5">
        <f t="shared" si="2"/>
        <v>0.35782354749462036</v>
      </c>
      <c r="T18" s="5">
        <f t="shared" si="2"/>
        <v>0.82435750532001961</v>
      </c>
    </row>
    <row r="19" spans="1:20" ht="21" customHeight="1" thickTop="1" x14ac:dyDescent="0.25">
      <c r="A19" s="10" t="s">
        <v>16</v>
      </c>
      <c r="B19" s="11">
        <v>1</v>
      </c>
      <c r="C19" s="12">
        <v>248</v>
      </c>
      <c r="D19" s="12">
        <v>399</v>
      </c>
      <c r="E19" s="12">
        <v>7</v>
      </c>
      <c r="F19" s="12">
        <v>15</v>
      </c>
      <c r="G19" s="13">
        <v>255</v>
      </c>
      <c r="H19" s="13">
        <v>414</v>
      </c>
      <c r="I19" s="12">
        <v>79</v>
      </c>
      <c r="J19" s="12">
        <v>144</v>
      </c>
      <c r="K19" s="12">
        <v>0</v>
      </c>
      <c r="L19" s="12">
        <v>0</v>
      </c>
      <c r="M19" s="13">
        <v>79</v>
      </c>
      <c r="N19" s="13">
        <v>144</v>
      </c>
      <c r="O19" s="12">
        <v>703</v>
      </c>
      <c r="P19" s="12">
        <v>1656</v>
      </c>
      <c r="Q19" s="12">
        <v>21</v>
      </c>
      <c r="R19" s="12">
        <v>103</v>
      </c>
      <c r="S19" s="13">
        <v>724</v>
      </c>
      <c r="T19" s="13">
        <v>1759</v>
      </c>
    </row>
    <row r="20" spans="1:20" ht="21" customHeight="1" x14ac:dyDescent="0.25">
      <c r="A20" s="14" t="s">
        <v>16</v>
      </c>
      <c r="B20" s="15">
        <v>2</v>
      </c>
      <c r="C20" s="16">
        <v>381</v>
      </c>
      <c r="D20" s="16">
        <v>528</v>
      </c>
      <c r="E20" s="16">
        <v>12</v>
      </c>
      <c r="F20" s="16">
        <v>15</v>
      </c>
      <c r="G20" s="13">
        <v>393</v>
      </c>
      <c r="H20" s="13">
        <v>543</v>
      </c>
      <c r="I20" s="16">
        <v>79</v>
      </c>
      <c r="J20" s="16">
        <v>102</v>
      </c>
      <c r="K20" s="16">
        <v>0</v>
      </c>
      <c r="L20" s="16">
        <v>0</v>
      </c>
      <c r="M20" s="13">
        <v>79</v>
      </c>
      <c r="N20" s="13">
        <v>102</v>
      </c>
      <c r="O20" s="16">
        <v>456</v>
      </c>
      <c r="P20" s="16">
        <v>1142</v>
      </c>
      <c r="Q20" s="16">
        <v>54</v>
      </c>
      <c r="R20" s="16">
        <v>192</v>
      </c>
      <c r="S20" s="13">
        <v>510</v>
      </c>
      <c r="T20" s="13">
        <v>1334</v>
      </c>
    </row>
    <row r="21" spans="1:20" ht="21" customHeight="1" x14ac:dyDescent="0.25">
      <c r="A21" s="10">
        <v>2024</v>
      </c>
      <c r="B21" s="11">
        <v>3</v>
      </c>
      <c r="C21" s="12">
        <v>230</v>
      </c>
      <c r="D21" s="12">
        <v>392</v>
      </c>
      <c r="E21" s="12">
        <v>6</v>
      </c>
      <c r="F21" s="12">
        <v>11</v>
      </c>
      <c r="G21" s="13">
        <v>236</v>
      </c>
      <c r="H21" s="13">
        <v>403</v>
      </c>
      <c r="I21" s="12">
        <v>117</v>
      </c>
      <c r="J21" s="12">
        <v>158</v>
      </c>
      <c r="K21" s="12">
        <v>2</v>
      </c>
      <c r="L21" s="12">
        <v>2</v>
      </c>
      <c r="M21" s="13">
        <v>119</v>
      </c>
      <c r="N21" s="13">
        <v>160</v>
      </c>
      <c r="O21" s="12">
        <v>773</v>
      </c>
      <c r="P21" s="12">
        <v>1790</v>
      </c>
      <c r="Q21" s="12">
        <v>13</v>
      </c>
      <c r="R21" s="12">
        <v>85</v>
      </c>
      <c r="S21" s="13">
        <v>786</v>
      </c>
      <c r="T21" s="13">
        <v>1875</v>
      </c>
    </row>
    <row r="22" spans="1:20" ht="21" customHeight="1" x14ac:dyDescent="0.25">
      <c r="A22" s="14">
        <v>2024</v>
      </c>
      <c r="B22" s="15">
        <v>4</v>
      </c>
      <c r="C22" s="16">
        <v>483</v>
      </c>
      <c r="D22" s="16">
        <v>857</v>
      </c>
      <c r="E22" s="16">
        <v>47</v>
      </c>
      <c r="F22" s="16">
        <v>82</v>
      </c>
      <c r="G22" s="13">
        <v>530</v>
      </c>
      <c r="H22" s="13">
        <v>939</v>
      </c>
      <c r="I22" s="16">
        <v>241</v>
      </c>
      <c r="J22" s="16">
        <v>406</v>
      </c>
      <c r="K22" s="16">
        <v>4</v>
      </c>
      <c r="L22" s="16">
        <v>4</v>
      </c>
      <c r="M22" s="13">
        <v>245</v>
      </c>
      <c r="N22" s="13">
        <v>410</v>
      </c>
      <c r="O22" s="16">
        <v>811</v>
      </c>
      <c r="P22" s="16">
        <v>1772</v>
      </c>
      <c r="Q22" s="16">
        <v>34</v>
      </c>
      <c r="R22" s="16">
        <v>165</v>
      </c>
      <c r="S22" s="13">
        <v>845</v>
      </c>
      <c r="T22" s="13">
        <v>1937</v>
      </c>
    </row>
    <row r="23" spans="1:20" ht="21" customHeight="1" x14ac:dyDescent="0.25">
      <c r="A23" s="10">
        <v>2024</v>
      </c>
      <c r="B23" s="11">
        <v>5</v>
      </c>
      <c r="C23" s="12">
        <v>315</v>
      </c>
      <c r="D23" s="12">
        <v>767</v>
      </c>
      <c r="E23" s="12">
        <v>59</v>
      </c>
      <c r="F23" s="12">
        <v>114</v>
      </c>
      <c r="G23" s="13">
        <v>374</v>
      </c>
      <c r="H23" s="13">
        <v>881</v>
      </c>
      <c r="I23" s="12">
        <v>171</v>
      </c>
      <c r="J23" s="12">
        <v>209</v>
      </c>
      <c r="K23" s="12">
        <v>50</v>
      </c>
      <c r="L23" s="12">
        <v>55</v>
      </c>
      <c r="M23" s="13">
        <v>221</v>
      </c>
      <c r="N23" s="13">
        <v>264</v>
      </c>
      <c r="O23" s="12">
        <v>344</v>
      </c>
      <c r="P23" s="12">
        <v>784</v>
      </c>
      <c r="Q23" s="12">
        <v>28</v>
      </c>
      <c r="R23" s="12">
        <v>102</v>
      </c>
      <c r="S23" s="13">
        <v>372</v>
      </c>
      <c r="T23" s="13">
        <v>886</v>
      </c>
    </row>
    <row r="24" spans="1:20" ht="21" customHeight="1" x14ac:dyDescent="0.25">
      <c r="A24" s="14">
        <v>2024</v>
      </c>
      <c r="B24" s="15">
        <v>6</v>
      </c>
      <c r="C24" s="16">
        <v>330</v>
      </c>
      <c r="D24" s="16">
        <v>1221</v>
      </c>
      <c r="E24" s="16">
        <v>37</v>
      </c>
      <c r="F24" s="16">
        <v>83</v>
      </c>
      <c r="G24" s="13">
        <v>367</v>
      </c>
      <c r="H24" s="13">
        <v>1304</v>
      </c>
      <c r="I24" s="16">
        <v>320</v>
      </c>
      <c r="J24" s="16">
        <v>401</v>
      </c>
      <c r="K24" s="16">
        <v>12</v>
      </c>
      <c r="L24" s="16">
        <v>34</v>
      </c>
      <c r="M24" s="13">
        <v>332</v>
      </c>
      <c r="N24" s="13">
        <v>435</v>
      </c>
      <c r="O24" s="16">
        <v>624</v>
      </c>
      <c r="P24" s="16">
        <v>1302</v>
      </c>
      <c r="Q24" s="16">
        <v>48</v>
      </c>
      <c r="R24" s="16">
        <v>60</v>
      </c>
      <c r="S24" s="13">
        <v>672</v>
      </c>
      <c r="T24" s="13">
        <v>1362</v>
      </c>
    </row>
    <row r="25" spans="1:20" ht="21" customHeight="1" x14ac:dyDescent="0.25">
      <c r="A25" s="10">
        <v>2024</v>
      </c>
      <c r="B25" s="11">
        <v>7</v>
      </c>
      <c r="C25" s="12">
        <v>190</v>
      </c>
      <c r="D25" s="12">
        <v>515</v>
      </c>
      <c r="E25" s="12">
        <v>22</v>
      </c>
      <c r="F25" s="12">
        <v>52</v>
      </c>
      <c r="G25" s="13">
        <v>212</v>
      </c>
      <c r="H25" s="13">
        <v>567</v>
      </c>
      <c r="I25" s="12">
        <v>890</v>
      </c>
      <c r="J25" s="12">
        <v>1855</v>
      </c>
      <c r="K25" s="12">
        <v>27</v>
      </c>
      <c r="L25" s="12">
        <v>45</v>
      </c>
      <c r="M25" s="13">
        <v>917</v>
      </c>
      <c r="N25" s="13">
        <v>1900</v>
      </c>
      <c r="O25" s="12">
        <v>768</v>
      </c>
      <c r="P25" s="12">
        <v>2160</v>
      </c>
      <c r="Q25" s="12">
        <v>78</v>
      </c>
      <c r="R25" s="12">
        <v>140</v>
      </c>
      <c r="S25" s="13">
        <v>846</v>
      </c>
      <c r="T25" s="13">
        <v>2300</v>
      </c>
    </row>
    <row r="26" spans="1:20" ht="21" customHeight="1" x14ac:dyDescent="0.25">
      <c r="A26" s="14">
        <v>2024</v>
      </c>
      <c r="B26" s="15">
        <v>8</v>
      </c>
      <c r="C26" s="16">
        <v>847</v>
      </c>
      <c r="D26" s="16">
        <v>1777</v>
      </c>
      <c r="E26" s="16">
        <v>28</v>
      </c>
      <c r="F26" s="16">
        <v>38</v>
      </c>
      <c r="G26" s="13">
        <v>875</v>
      </c>
      <c r="H26" s="13">
        <v>1815</v>
      </c>
      <c r="I26" s="16">
        <v>1394</v>
      </c>
      <c r="J26" s="16">
        <v>3641</v>
      </c>
      <c r="K26" s="16">
        <v>12</v>
      </c>
      <c r="L26" s="16">
        <v>19</v>
      </c>
      <c r="M26" s="13">
        <v>1406</v>
      </c>
      <c r="N26" s="13">
        <v>3660</v>
      </c>
      <c r="O26" s="16">
        <v>812</v>
      </c>
      <c r="P26" s="16">
        <v>1722</v>
      </c>
      <c r="Q26" s="16">
        <v>103</v>
      </c>
      <c r="R26" s="16">
        <v>234</v>
      </c>
      <c r="S26" s="13">
        <v>915</v>
      </c>
      <c r="T26" s="13">
        <v>1956</v>
      </c>
    </row>
    <row r="27" spans="1:20" ht="21" customHeight="1" x14ac:dyDescent="0.25">
      <c r="A27" s="10">
        <v>2024</v>
      </c>
      <c r="B27" s="11">
        <v>9</v>
      </c>
      <c r="C27" s="12">
        <v>308</v>
      </c>
      <c r="D27" s="12">
        <v>698</v>
      </c>
      <c r="E27" s="12">
        <v>54</v>
      </c>
      <c r="F27" s="12">
        <v>186</v>
      </c>
      <c r="G27" s="13">
        <v>362</v>
      </c>
      <c r="H27" s="13">
        <v>884</v>
      </c>
      <c r="I27" s="12">
        <v>369</v>
      </c>
      <c r="J27" s="12">
        <v>596</v>
      </c>
      <c r="K27" s="12">
        <v>7</v>
      </c>
      <c r="L27" s="12">
        <v>17</v>
      </c>
      <c r="M27" s="13">
        <v>376</v>
      </c>
      <c r="N27" s="13">
        <v>613</v>
      </c>
      <c r="O27" s="12">
        <v>889</v>
      </c>
      <c r="P27" s="12">
        <v>1635</v>
      </c>
      <c r="Q27" s="12">
        <v>62</v>
      </c>
      <c r="R27" s="12">
        <v>165</v>
      </c>
      <c r="S27" s="13">
        <v>951</v>
      </c>
      <c r="T27" s="13">
        <v>1800</v>
      </c>
    </row>
    <row r="28" spans="1:20" ht="21" customHeight="1" x14ac:dyDescent="0.25">
      <c r="A28" s="14">
        <v>2024</v>
      </c>
      <c r="B28" s="15">
        <v>10</v>
      </c>
      <c r="C28" s="16">
        <v>559</v>
      </c>
      <c r="D28" s="16">
        <v>838</v>
      </c>
      <c r="E28" s="16">
        <v>51</v>
      </c>
      <c r="F28" s="16">
        <v>114</v>
      </c>
      <c r="G28" s="13">
        <v>610</v>
      </c>
      <c r="H28" s="13">
        <v>952</v>
      </c>
      <c r="I28" s="16">
        <v>673</v>
      </c>
      <c r="J28" s="16">
        <v>872</v>
      </c>
      <c r="K28" s="16">
        <v>14</v>
      </c>
      <c r="L28" s="16">
        <v>16</v>
      </c>
      <c r="M28" s="13">
        <v>687</v>
      </c>
      <c r="N28" s="13">
        <v>888</v>
      </c>
      <c r="O28" s="16">
        <v>795</v>
      </c>
      <c r="P28" s="16">
        <v>2088</v>
      </c>
      <c r="Q28" s="16">
        <v>43</v>
      </c>
      <c r="R28" s="16">
        <v>142</v>
      </c>
      <c r="S28" s="13">
        <v>838</v>
      </c>
      <c r="T28" s="13">
        <v>2230</v>
      </c>
    </row>
    <row r="29" spans="1:20" ht="21" customHeight="1" x14ac:dyDescent="0.25">
      <c r="A29" s="10">
        <v>2024</v>
      </c>
      <c r="B29" s="11">
        <v>11</v>
      </c>
      <c r="C29" s="12">
        <v>403</v>
      </c>
      <c r="D29" s="12">
        <v>616</v>
      </c>
      <c r="E29" s="12">
        <v>1</v>
      </c>
      <c r="F29" s="12">
        <v>9</v>
      </c>
      <c r="G29" s="13">
        <v>404</v>
      </c>
      <c r="H29" s="13">
        <v>625</v>
      </c>
      <c r="I29" s="12">
        <v>501</v>
      </c>
      <c r="J29" s="12">
        <v>769</v>
      </c>
      <c r="K29" s="12">
        <v>3</v>
      </c>
      <c r="L29" s="12">
        <v>6</v>
      </c>
      <c r="M29" s="13">
        <v>504</v>
      </c>
      <c r="N29" s="13">
        <v>775</v>
      </c>
      <c r="O29" s="12">
        <v>797</v>
      </c>
      <c r="P29" s="12">
        <v>1967</v>
      </c>
      <c r="Q29" s="12">
        <v>40</v>
      </c>
      <c r="R29" s="12">
        <v>249</v>
      </c>
      <c r="S29" s="13">
        <v>837</v>
      </c>
      <c r="T29" s="13">
        <v>2216</v>
      </c>
    </row>
    <row r="30" spans="1:20" ht="21" customHeight="1" thickBot="1" x14ac:dyDescent="0.3">
      <c r="A30" s="17">
        <v>2024</v>
      </c>
      <c r="B30" s="18">
        <v>12</v>
      </c>
      <c r="C30" s="19">
        <v>168</v>
      </c>
      <c r="D30" s="19">
        <v>275</v>
      </c>
      <c r="E30" s="19">
        <v>3</v>
      </c>
      <c r="F30" s="19">
        <v>4</v>
      </c>
      <c r="G30" s="20">
        <v>171</v>
      </c>
      <c r="H30" s="20">
        <v>279</v>
      </c>
      <c r="I30" s="19">
        <v>211</v>
      </c>
      <c r="J30" s="19">
        <v>306</v>
      </c>
      <c r="K30" s="19">
        <v>0</v>
      </c>
      <c r="L30" s="19">
        <v>0</v>
      </c>
      <c r="M30" s="20">
        <v>211</v>
      </c>
      <c r="N30" s="20">
        <v>306</v>
      </c>
      <c r="O30" s="19">
        <v>730</v>
      </c>
      <c r="P30" s="19">
        <v>2022</v>
      </c>
      <c r="Q30" s="19">
        <v>19</v>
      </c>
      <c r="R30" s="19">
        <v>163</v>
      </c>
      <c r="S30" s="20">
        <v>749</v>
      </c>
      <c r="T30" s="20">
        <v>2185</v>
      </c>
    </row>
    <row r="31" spans="1:20" ht="21" customHeight="1" x14ac:dyDescent="0.25">
      <c r="A31" s="39" t="s">
        <v>17</v>
      </c>
      <c r="B31" s="39"/>
      <c r="C31" s="21">
        <f>SUM(C19:C30)</f>
        <v>4462</v>
      </c>
      <c r="D31" s="21">
        <f t="shared" ref="D31:T31" si="3">SUM(D19:D30)</f>
        <v>8883</v>
      </c>
      <c r="E31" s="21">
        <f t="shared" si="3"/>
        <v>327</v>
      </c>
      <c r="F31" s="21">
        <f t="shared" si="3"/>
        <v>723</v>
      </c>
      <c r="G31" s="22">
        <f t="shared" si="3"/>
        <v>4789</v>
      </c>
      <c r="H31" s="22">
        <f t="shared" si="3"/>
        <v>9606</v>
      </c>
      <c r="I31" s="21">
        <f t="shared" si="3"/>
        <v>5045</v>
      </c>
      <c r="J31" s="21">
        <f t="shared" si="3"/>
        <v>9459</v>
      </c>
      <c r="K31" s="21">
        <f t="shared" si="3"/>
        <v>131</v>
      </c>
      <c r="L31" s="21">
        <f t="shared" si="3"/>
        <v>198</v>
      </c>
      <c r="M31" s="22">
        <f t="shared" si="3"/>
        <v>5176</v>
      </c>
      <c r="N31" s="22">
        <f t="shared" si="3"/>
        <v>9657</v>
      </c>
      <c r="O31" s="21">
        <f t="shared" si="3"/>
        <v>8502</v>
      </c>
      <c r="P31" s="21">
        <f t="shared" si="3"/>
        <v>20040</v>
      </c>
      <c r="Q31" s="21">
        <f t="shared" si="3"/>
        <v>543</v>
      </c>
      <c r="R31" s="21">
        <f t="shared" si="3"/>
        <v>1800</v>
      </c>
      <c r="S31" s="22">
        <f t="shared" si="3"/>
        <v>9045</v>
      </c>
      <c r="T31" s="22">
        <f t="shared" si="3"/>
        <v>21840</v>
      </c>
    </row>
    <row r="32" spans="1:20" ht="21" customHeight="1" thickBot="1" x14ac:dyDescent="0.3">
      <c r="A32" s="40" t="s">
        <v>18</v>
      </c>
      <c r="B32" s="40"/>
      <c r="C32" s="34">
        <f>(C31-C45)/C45</f>
        <v>-0.21374449339207049</v>
      </c>
      <c r="D32" s="34">
        <f t="shared" ref="D32:T32" si="4">(D31-D45)/D45</f>
        <v>-0.154</v>
      </c>
      <c r="E32" s="34">
        <f t="shared" si="4"/>
        <v>0.14736842105263157</v>
      </c>
      <c r="F32" s="34">
        <f t="shared" si="4"/>
        <v>0.30978260869565216</v>
      </c>
      <c r="G32" s="35">
        <f t="shared" si="4"/>
        <v>-0.19647651006711409</v>
      </c>
      <c r="H32" s="35">
        <f t="shared" si="4"/>
        <v>-0.13083604777415853</v>
      </c>
      <c r="I32" s="34">
        <f t="shared" si="4"/>
        <v>-1.9055026249270853E-2</v>
      </c>
      <c r="J32" s="34">
        <f t="shared" si="4"/>
        <v>0.10942997888810696</v>
      </c>
      <c r="K32" s="34">
        <f t="shared" si="4"/>
        <v>0.10084033613445378</v>
      </c>
      <c r="L32" s="34">
        <f t="shared" si="4"/>
        <v>-0.14655172413793102</v>
      </c>
      <c r="M32" s="35">
        <f t="shared" si="4"/>
        <v>-1.6343595591030026E-2</v>
      </c>
      <c r="N32" s="35">
        <f t="shared" si="4"/>
        <v>0.10264900662251655</v>
      </c>
      <c r="O32" s="34">
        <f t="shared" si="4"/>
        <v>-0.13711559930985487</v>
      </c>
      <c r="P32" s="34">
        <f t="shared" si="4"/>
        <v>-0.11919831223628692</v>
      </c>
      <c r="Q32" s="34">
        <f t="shared" si="4"/>
        <v>-0.24792243767313019</v>
      </c>
      <c r="R32" s="34">
        <f t="shared" si="4"/>
        <v>-0.11023232822540781</v>
      </c>
      <c r="S32" s="35">
        <f t="shared" si="4"/>
        <v>-0.14468085106382977</v>
      </c>
      <c r="T32" s="35">
        <f t="shared" si="4"/>
        <v>-0.11846619576185671</v>
      </c>
    </row>
    <row r="33" spans="1:20" ht="21" customHeight="1" x14ac:dyDescent="0.25">
      <c r="A33" s="26">
        <v>2023</v>
      </c>
      <c r="B33" s="31">
        <v>1</v>
      </c>
      <c r="C33" s="28">
        <v>265</v>
      </c>
      <c r="D33" s="28">
        <v>477</v>
      </c>
      <c r="E33" s="28">
        <v>2</v>
      </c>
      <c r="F33" s="28">
        <v>4</v>
      </c>
      <c r="G33" s="29">
        <v>267</v>
      </c>
      <c r="H33" s="29">
        <v>481</v>
      </c>
      <c r="I33" s="28">
        <v>145</v>
      </c>
      <c r="J33" s="28">
        <v>197</v>
      </c>
      <c r="K33" s="28">
        <v>0</v>
      </c>
      <c r="L33" s="28">
        <v>0</v>
      </c>
      <c r="M33" s="29">
        <v>145</v>
      </c>
      <c r="N33" s="29">
        <v>197</v>
      </c>
      <c r="O33" s="28">
        <v>626</v>
      </c>
      <c r="P33" s="28">
        <v>1435</v>
      </c>
      <c r="Q33" s="28">
        <v>15</v>
      </c>
      <c r="R33" s="28">
        <v>25</v>
      </c>
      <c r="S33" s="29">
        <v>641</v>
      </c>
      <c r="T33" s="29">
        <v>1460</v>
      </c>
    </row>
    <row r="34" spans="1:20" ht="21" customHeight="1" x14ac:dyDescent="0.25">
      <c r="A34" s="14">
        <v>2023</v>
      </c>
      <c r="B34" s="15">
        <v>2</v>
      </c>
      <c r="C34" s="16">
        <v>354</v>
      </c>
      <c r="D34" s="16">
        <v>547</v>
      </c>
      <c r="E34" s="16">
        <v>2</v>
      </c>
      <c r="F34" s="16">
        <v>5</v>
      </c>
      <c r="G34" s="13">
        <v>356</v>
      </c>
      <c r="H34" s="13">
        <v>552</v>
      </c>
      <c r="I34" s="16">
        <v>192</v>
      </c>
      <c r="J34" s="16">
        <v>219</v>
      </c>
      <c r="K34" s="16">
        <v>5</v>
      </c>
      <c r="L34" s="16">
        <v>5</v>
      </c>
      <c r="M34" s="13">
        <v>197</v>
      </c>
      <c r="N34" s="13">
        <v>224</v>
      </c>
      <c r="O34" s="16">
        <v>958</v>
      </c>
      <c r="P34" s="16">
        <v>1937</v>
      </c>
      <c r="Q34" s="16">
        <v>21</v>
      </c>
      <c r="R34" s="16">
        <v>51</v>
      </c>
      <c r="S34" s="13">
        <v>979</v>
      </c>
      <c r="T34" s="13">
        <v>1988</v>
      </c>
    </row>
    <row r="35" spans="1:20" ht="21" customHeight="1" x14ac:dyDescent="0.25">
      <c r="A35" s="10">
        <v>2023</v>
      </c>
      <c r="B35" s="11">
        <v>3</v>
      </c>
      <c r="C35" s="12">
        <v>157</v>
      </c>
      <c r="D35" s="12">
        <v>235</v>
      </c>
      <c r="E35" s="12">
        <v>7</v>
      </c>
      <c r="F35" s="12">
        <v>18</v>
      </c>
      <c r="G35" s="13">
        <v>164</v>
      </c>
      <c r="H35" s="13">
        <v>253</v>
      </c>
      <c r="I35" s="12">
        <v>82</v>
      </c>
      <c r="J35" s="12">
        <v>86</v>
      </c>
      <c r="K35" s="12">
        <v>4</v>
      </c>
      <c r="L35" s="12">
        <v>5</v>
      </c>
      <c r="M35" s="13">
        <v>86</v>
      </c>
      <c r="N35" s="13">
        <v>91</v>
      </c>
      <c r="O35" s="12">
        <v>782</v>
      </c>
      <c r="P35" s="12">
        <v>2076</v>
      </c>
      <c r="Q35" s="12">
        <v>39</v>
      </c>
      <c r="R35" s="12">
        <v>75</v>
      </c>
      <c r="S35" s="13">
        <v>821</v>
      </c>
      <c r="T35" s="13">
        <v>2151</v>
      </c>
    </row>
    <row r="36" spans="1:20" ht="21" customHeight="1" x14ac:dyDescent="0.25">
      <c r="A36" s="14">
        <v>2023</v>
      </c>
      <c r="B36" s="15">
        <v>4</v>
      </c>
      <c r="C36" s="16">
        <v>591</v>
      </c>
      <c r="D36" s="16">
        <v>1126</v>
      </c>
      <c r="E36" s="16">
        <v>26</v>
      </c>
      <c r="F36" s="16">
        <v>58</v>
      </c>
      <c r="G36" s="13">
        <v>617</v>
      </c>
      <c r="H36" s="13">
        <v>1184</v>
      </c>
      <c r="I36" s="16">
        <v>386</v>
      </c>
      <c r="J36" s="16">
        <v>570</v>
      </c>
      <c r="K36" s="16">
        <v>5</v>
      </c>
      <c r="L36" s="16">
        <v>6</v>
      </c>
      <c r="M36" s="13">
        <v>391</v>
      </c>
      <c r="N36" s="13">
        <v>576</v>
      </c>
      <c r="O36" s="16">
        <v>722</v>
      </c>
      <c r="P36" s="16">
        <v>1443</v>
      </c>
      <c r="Q36" s="16">
        <v>59</v>
      </c>
      <c r="R36" s="16">
        <v>121</v>
      </c>
      <c r="S36" s="13">
        <v>781</v>
      </c>
      <c r="T36" s="13">
        <v>1564</v>
      </c>
    </row>
    <row r="37" spans="1:20" ht="21" customHeight="1" x14ac:dyDescent="0.25">
      <c r="A37" s="10">
        <v>2023</v>
      </c>
      <c r="B37" s="11">
        <v>5</v>
      </c>
      <c r="C37" s="12">
        <v>289</v>
      </c>
      <c r="D37" s="12">
        <v>497</v>
      </c>
      <c r="E37" s="12">
        <v>51</v>
      </c>
      <c r="F37" s="12">
        <v>87</v>
      </c>
      <c r="G37" s="13">
        <v>340</v>
      </c>
      <c r="H37" s="13">
        <v>584</v>
      </c>
      <c r="I37" s="12">
        <v>292</v>
      </c>
      <c r="J37" s="12">
        <v>422</v>
      </c>
      <c r="K37" s="12">
        <v>15</v>
      </c>
      <c r="L37" s="12">
        <v>41</v>
      </c>
      <c r="M37" s="13">
        <v>307</v>
      </c>
      <c r="N37" s="13">
        <v>463</v>
      </c>
      <c r="O37" s="12">
        <v>645</v>
      </c>
      <c r="P37" s="12">
        <v>1497</v>
      </c>
      <c r="Q37" s="12">
        <v>84</v>
      </c>
      <c r="R37" s="12">
        <v>186</v>
      </c>
      <c r="S37" s="13">
        <v>729</v>
      </c>
      <c r="T37" s="13">
        <v>1683</v>
      </c>
    </row>
    <row r="38" spans="1:20" ht="21" customHeight="1" x14ac:dyDescent="0.25">
      <c r="A38" s="14">
        <v>2023</v>
      </c>
      <c r="B38" s="15">
        <v>6</v>
      </c>
      <c r="C38" s="16">
        <v>536</v>
      </c>
      <c r="D38" s="16">
        <v>1108</v>
      </c>
      <c r="E38" s="16">
        <v>31</v>
      </c>
      <c r="F38" s="16">
        <v>81</v>
      </c>
      <c r="G38" s="13">
        <v>567</v>
      </c>
      <c r="H38" s="13">
        <v>1189</v>
      </c>
      <c r="I38" s="16">
        <v>181</v>
      </c>
      <c r="J38" s="16">
        <v>260</v>
      </c>
      <c r="K38" s="16">
        <v>20</v>
      </c>
      <c r="L38" s="16">
        <v>36</v>
      </c>
      <c r="M38" s="13">
        <v>201</v>
      </c>
      <c r="N38" s="13">
        <v>296</v>
      </c>
      <c r="O38" s="16">
        <v>657</v>
      </c>
      <c r="P38" s="16">
        <v>1527</v>
      </c>
      <c r="Q38" s="16">
        <v>57</v>
      </c>
      <c r="R38" s="16">
        <v>82</v>
      </c>
      <c r="S38" s="13">
        <v>714</v>
      </c>
      <c r="T38" s="13">
        <v>1609</v>
      </c>
    </row>
    <row r="39" spans="1:20" ht="21" customHeight="1" x14ac:dyDescent="0.25">
      <c r="A39" s="10">
        <v>2023</v>
      </c>
      <c r="B39" s="11">
        <v>7</v>
      </c>
      <c r="C39" s="12">
        <v>425</v>
      </c>
      <c r="D39" s="12">
        <v>771</v>
      </c>
      <c r="E39" s="12">
        <v>45</v>
      </c>
      <c r="F39" s="12">
        <v>86</v>
      </c>
      <c r="G39" s="13">
        <v>470</v>
      </c>
      <c r="H39" s="13">
        <v>857</v>
      </c>
      <c r="I39" s="12">
        <v>626</v>
      </c>
      <c r="J39" s="12">
        <v>1392</v>
      </c>
      <c r="K39" s="12">
        <v>14</v>
      </c>
      <c r="L39" s="12">
        <v>64</v>
      </c>
      <c r="M39" s="13">
        <v>640</v>
      </c>
      <c r="N39" s="13">
        <v>1456</v>
      </c>
      <c r="O39" s="12">
        <v>1193</v>
      </c>
      <c r="P39" s="12">
        <v>2657</v>
      </c>
      <c r="Q39" s="12">
        <v>40</v>
      </c>
      <c r="R39" s="12">
        <v>104</v>
      </c>
      <c r="S39" s="13">
        <v>1233</v>
      </c>
      <c r="T39" s="13">
        <v>2761</v>
      </c>
    </row>
    <row r="40" spans="1:20" ht="21" customHeight="1" x14ac:dyDescent="0.25">
      <c r="A40" s="14">
        <v>2023</v>
      </c>
      <c r="B40" s="15">
        <v>8</v>
      </c>
      <c r="C40" s="16">
        <v>1067</v>
      </c>
      <c r="D40" s="16">
        <v>2466</v>
      </c>
      <c r="E40" s="16">
        <v>38</v>
      </c>
      <c r="F40" s="16">
        <v>56</v>
      </c>
      <c r="G40" s="13">
        <v>1105</v>
      </c>
      <c r="H40" s="13">
        <v>2522</v>
      </c>
      <c r="I40" s="16">
        <v>1151</v>
      </c>
      <c r="J40" s="16">
        <v>2605</v>
      </c>
      <c r="K40" s="16">
        <v>16</v>
      </c>
      <c r="L40" s="16">
        <v>23</v>
      </c>
      <c r="M40" s="13">
        <v>1167</v>
      </c>
      <c r="N40" s="13">
        <v>2628</v>
      </c>
      <c r="O40" s="16">
        <v>982</v>
      </c>
      <c r="P40" s="16">
        <v>3364</v>
      </c>
      <c r="Q40" s="16">
        <v>233</v>
      </c>
      <c r="R40" s="16">
        <v>668</v>
      </c>
      <c r="S40" s="13">
        <v>1215</v>
      </c>
      <c r="T40" s="13">
        <v>4032</v>
      </c>
    </row>
    <row r="41" spans="1:20" ht="21" customHeight="1" x14ac:dyDescent="0.25">
      <c r="A41" s="10">
        <v>2023</v>
      </c>
      <c r="B41" s="11">
        <v>9</v>
      </c>
      <c r="C41" s="12">
        <v>367</v>
      </c>
      <c r="D41" s="12">
        <v>551</v>
      </c>
      <c r="E41" s="12">
        <v>39</v>
      </c>
      <c r="F41" s="12">
        <v>72</v>
      </c>
      <c r="G41" s="13">
        <v>406</v>
      </c>
      <c r="H41" s="13">
        <v>623</v>
      </c>
      <c r="I41" s="12">
        <v>500</v>
      </c>
      <c r="J41" s="12">
        <v>777</v>
      </c>
      <c r="K41" s="12">
        <v>8</v>
      </c>
      <c r="L41" s="12">
        <v>12</v>
      </c>
      <c r="M41" s="13">
        <v>508</v>
      </c>
      <c r="N41" s="13">
        <v>789</v>
      </c>
      <c r="O41" s="12">
        <v>971</v>
      </c>
      <c r="P41" s="12">
        <v>1863</v>
      </c>
      <c r="Q41" s="12">
        <v>77</v>
      </c>
      <c r="R41" s="12">
        <v>154</v>
      </c>
      <c r="S41" s="13">
        <v>1048</v>
      </c>
      <c r="T41" s="13">
        <v>2017</v>
      </c>
    </row>
    <row r="42" spans="1:20" ht="21" customHeight="1" x14ac:dyDescent="0.25">
      <c r="A42" s="14">
        <v>2023</v>
      </c>
      <c r="B42" s="15">
        <v>10</v>
      </c>
      <c r="C42" s="16">
        <v>938</v>
      </c>
      <c r="D42" s="16">
        <v>1637</v>
      </c>
      <c r="E42" s="16">
        <v>32</v>
      </c>
      <c r="F42" s="16">
        <v>66</v>
      </c>
      <c r="G42" s="13">
        <v>970</v>
      </c>
      <c r="H42" s="13">
        <v>1703</v>
      </c>
      <c r="I42" s="16">
        <v>949</v>
      </c>
      <c r="J42" s="16">
        <v>1165</v>
      </c>
      <c r="K42" s="16">
        <v>13</v>
      </c>
      <c r="L42" s="16">
        <v>17</v>
      </c>
      <c r="M42" s="13">
        <v>962</v>
      </c>
      <c r="N42" s="13">
        <v>1182</v>
      </c>
      <c r="O42" s="16">
        <v>840</v>
      </c>
      <c r="P42" s="16">
        <v>1775</v>
      </c>
      <c r="Q42" s="16">
        <v>34</v>
      </c>
      <c r="R42" s="16">
        <v>146</v>
      </c>
      <c r="S42" s="13">
        <v>874</v>
      </c>
      <c r="T42" s="13">
        <v>1921</v>
      </c>
    </row>
    <row r="43" spans="1:20" ht="21" customHeight="1" x14ac:dyDescent="0.25">
      <c r="A43" s="10">
        <v>2023</v>
      </c>
      <c r="B43" s="11">
        <v>11</v>
      </c>
      <c r="C43" s="12">
        <v>401</v>
      </c>
      <c r="D43" s="12">
        <v>605</v>
      </c>
      <c r="E43" s="12">
        <v>9</v>
      </c>
      <c r="F43" s="12">
        <v>13</v>
      </c>
      <c r="G43" s="13">
        <v>410</v>
      </c>
      <c r="H43" s="13">
        <v>618</v>
      </c>
      <c r="I43" s="12">
        <v>339</v>
      </c>
      <c r="J43" s="12">
        <v>415</v>
      </c>
      <c r="K43" s="12">
        <v>2</v>
      </c>
      <c r="L43" s="12">
        <v>6</v>
      </c>
      <c r="M43" s="13">
        <v>341</v>
      </c>
      <c r="N43" s="13">
        <v>421</v>
      </c>
      <c r="O43" s="12">
        <v>693</v>
      </c>
      <c r="P43" s="12">
        <v>1505</v>
      </c>
      <c r="Q43" s="12">
        <v>36</v>
      </c>
      <c r="R43" s="12">
        <v>233</v>
      </c>
      <c r="S43" s="13">
        <v>729</v>
      </c>
      <c r="T43" s="13">
        <v>1738</v>
      </c>
    </row>
    <row r="44" spans="1:20" ht="21" customHeight="1" thickBot="1" x14ac:dyDescent="0.3">
      <c r="A44" s="17">
        <v>2023</v>
      </c>
      <c r="B44" s="18">
        <v>12</v>
      </c>
      <c r="C44" s="19">
        <v>285</v>
      </c>
      <c r="D44" s="19">
        <v>480</v>
      </c>
      <c r="E44" s="19">
        <v>3</v>
      </c>
      <c r="F44" s="19">
        <v>6</v>
      </c>
      <c r="G44" s="20">
        <v>288</v>
      </c>
      <c r="H44" s="20">
        <v>486</v>
      </c>
      <c r="I44" s="19">
        <v>300</v>
      </c>
      <c r="J44" s="19">
        <v>418</v>
      </c>
      <c r="K44" s="19">
        <v>17</v>
      </c>
      <c r="L44" s="19">
        <v>17</v>
      </c>
      <c r="M44" s="20">
        <v>317</v>
      </c>
      <c r="N44" s="20">
        <v>435</v>
      </c>
      <c r="O44" s="19">
        <v>784</v>
      </c>
      <c r="P44" s="19">
        <v>1673</v>
      </c>
      <c r="Q44" s="19">
        <v>27</v>
      </c>
      <c r="R44" s="19">
        <v>178</v>
      </c>
      <c r="S44" s="20">
        <v>811</v>
      </c>
      <c r="T44" s="20">
        <v>1851</v>
      </c>
    </row>
    <row r="45" spans="1:20" ht="21" customHeight="1" x14ac:dyDescent="0.25">
      <c r="A45" s="39" t="s">
        <v>11</v>
      </c>
      <c r="B45" s="39"/>
      <c r="C45" s="21">
        <f>SUM(C33:C44)</f>
        <v>5675</v>
      </c>
      <c r="D45" s="21">
        <f t="shared" ref="D45:N45" si="5">SUM(D33:D44)</f>
        <v>10500</v>
      </c>
      <c r="E45" s="21">
        <f t="shared" si="5"/>
        <v>285</v>
      </c>
      <c r="F45" s="21">
        <f t="shared" si="5"/>
        <v>552</v>
      </c>
      <c r="G45" s="22">
        <f t="shared" si="5"/>
        <v>5960</v>
      </c>
      <c r="H45" s="22">
        <f t="shared" si="5"/>
        <v>11052</v>
      </c>
      <c r="I45" s="21">
        <f t="shared" si="5"/>
        <v>5143</v>
      </c>
      <c r="J45" s="21">
        <f t="shared" si="5"/>
        <v>8526</v>
      </c>
      <c r="K45" s="21">
        <f t="shared" si="5"/>
        <v>119</v>
      </c>
      <c r="L45" s="21">
        <f t="shared" si="5"/>
        <v>232</v>
      </c>
      <c r="M45" s="22">
        <f t="shared" si="5"/>
        <v>5262</v>
      </c>
      <c r="N45" s="22">
        <f t="shared" si="5"/>
        <v>8758</v>
      </c>
      <c r="O45" s="21">
        <f>SUM(O33:O44)</f>
        <v>9853</v>
      </c>
      <c r="P45" s="21">
        <f t="shared" ref="P45:T45" si="6">SUM(P33:P44)</f>
        <v>22752</v>
      </c>
      <c r="Q45" s="21">
        <f t="shared" si="6"/>
        <v>722</v>
      </c>
      <c r="R45" s="21">
        <f t="shared" si="6"/>
        <v>2023</v>
      </c>
      <c r="S45" s="22">
        <f t="shared" si="6"/>
        <v>10575</v>
      </c>
      <c r="T45" s="22">
        <f t="shared" si="6"/>
        <v>24775</v>
      </c>
    </row>
    <row r="46" spans="1:20" ht="21" customHeight="1" thickBot="1" x14ac:dyDescent="0.3">
      <c r="A46" s="40" t="s">
        <v>12</v>
      </c>
      <c r="B46" s="40"/>
      <c r="C46" s="34">
        <f t="shared" ref="C46:T46" si="7">(C45-C59)/C59</f>
        <v>1.9583183614804166E-2</v>
      </c>
      <c r="D46" s="34">
        <f t="shared" si="7"/>
        <v>-2.1708748718904314E-2</v>
      </c>
      <c r="E46" s="34">
        <f t="shared" si="7"/>
        <v>-0.19263456090651557</v>
      </c>
      <c r="F46" s="34">
        <f t="shared" si="7"/>
        <v>-0.26984126984126983</v>
      </c>
      <c r="G46" s="35">
        <f t="shared" si="7"/>
        <v>6.9268457509714483E-3</v>
      </c>
      <c r="H46" s="35">
        <f t="shared" si="7"/>
        <v>-3.8036382626860474E-2</v>
      </c>
      <c r="I46" s="34">
        <f t="shared" si="7"/>
        <v>-5.0055411895086811E-2</v>
      </c>
      <c r="J46" s="34">
        <f t="shared" si="7"/>
        <v>-0.1350309424774272</v>
      </c>
      <c r="K46" s="34">
        <f t="shared" si="7"/>
        <v>1.1636363636363636</v>
      </c>
      <c r="L46" s="34">
        <f t="shared" si="7"/>
        <v>1.2970297029702971</v>
      </c>
      <c r="M46" s="35">
        <f t="shared" si="7"/>
        <v>-3.784969829950631E-2</v>
      </c>
      <c r="N46" s="35">
        <f t="shared" si="7"/>
        <v>-0.12050612572805784</v>
      </c>
      <c r="O46" s="34">
        <f t="shared" si="7"/>
        <v>0.1263145861911294</v>
      </c>
      <c r="P46" s="34">
        <f t="shared" si="7"/>
        <v>8.0393181062728525E-2</v>
      </c>
      <c r="Q46" s="34">
        <f t="shared" si="7"/>
        <v>0.60444444444444445</v>
      </c>
      <c r="R46" s="34">
        <f t="shared" si="7"/>
        <v>0.19280660377358491</v>
      </c>
      <c r="S46" s="35">
        <f t="shared" si="7"/>
        <v>0.149706457925636</v>
      </c>
      <c r="T46" s="35">
        <f t="shared" si="7"/>
        <v>8.8771698527796095E-2</v>
      </c>
    </row>
    <row r="47" spans="1:20" ht="21" customHeight="1" x14ac:dyDescent="0.25">
      <c r="A47" s="26">
        <v>2022</v>
      </c>
      <c r="B47" s="31">
        <v>1</v>
      </c>
      <c r="C47" s="28">
        <v>315</v>
      </c>
      <c r="D47" s="28">
        <v>522</v>
      </c>
      <c r="E47" s="28">
        <v>5</v>
      </c>
      <c r="F47" s="28">
        <v>6</v>
      </c>
      <c r="G47" s="29">
        <v>320</v>
      </c>
      <c r="H47" s="29">
        <v>528</v>
      </c>
      <c r="I47" s="28">
        <v>116</v>
      </c>
      <c r="J47" s="28">
        <v>163</v>
      </c>
      <c r="K47" s="28">
        <v>0</v>
      </c>
      <c r="L47" s="28">
        <v>0</v>
      </c>
      <c r="M47" s="29">
        <v>116</v>
      </c>
      <c r="N47" s="29">
        <v>163</v>
      </c>
      <c r="O47" s="28">
        <v>532</v>
      </c>
      <c r="P47" s="28">
        <v>1454</v>
      </c>
      <c r="Q47" s="28">
        <v>18</v>
      </c>
      <c r="R47" s="28">
        <v>83</v>
      </c>
      <c r="S47" s="29">
        <v>550</v>
      </c>
      <c r="T47" s="29">
        <v>1537</v>
      </c>
    </row>
    <row r="48" spans="1:20" ht="21" customHeight="1" x14ac:dyDescent="0.25">
      <c r="A48" s="14">
        <v>2022</v>
      </c>
      <c r="B48" s="15">
        <v>2</v>
      </c>
      <c r="C48" s="16">
        <v>323</v>
      </c>
      <c r="D48" s="16">
        <v>528</v>
      </c>
      <c r="E48" s="16">
        <v>8</v>
      </c>
      <c r="F48" s="16">
        <v>46</v>
      </c>
      <c r="G48" s="13">
        <v>331</v>
      </c>
      <c r="H48" s="13">
        <v>574</v>
      </c>
      <c r="I48" s="16">
        <v>165</v>
      </c>
      <c r="J48" s="16">
        <v>190</v>
      </c>
      <c r="K48" s="16">
        <v>0</v>
      </c>
      <c r="L48" s="16">
        <v>0</v>
      </c>
      <c r="M48" s="13">
        <v>165</v>
      </c>
      <c r="N48" s="13">
        <v>190</v>
      </c>
      <c r="O48" s="16">
        <v>527</v>
      </c>
      <c r="P48" s="16">
        <v>1403</v>
      </c>
      <c r="Q48" s="16">
        <v>14</v>
      </c>
      <c r="R48" s="16">
        <v>47</v>
      </c>
      <c r="S48" s="13">
        <v>541</v>
      </c>
      <c r="T48" s="13">
        <v>1450</v>
      </c>
    </row>
    <row r="49" spans="1:20" ht="21" customHeight="1" x14ac:dyDescent="0.25">
      <c r="A49" s="10">
        <v>2022</v>
      </c>
      <c r="B49" s="11">
        <v>3</v>
      </c>
      <c r="C49" s="12">
        <v>271</v>
      </c>
      <c r="D49" s="12">
        <v>418</v>
      </c>
      <c r="E49" s="12">
        <v>11</v>
      </c>
      <c r="F49" s="12">
        <v>23</v>
      </c>
      <c r="G49" s="13">
        <v>282</v>
      </c>
      <c r="H49" s="13">
        <v>441</v>
      </c>
      <c r="I49" s="12">
        <v>62</v>
      </c>
      <c r="J49" s="12">
        <v>68</v>
      </c>
      <c r="K49" s="12">
        <v>3</v>
      </c>
      <c r="L49" s="12">
        <v>9</v>
      </c>
      <c r="M49" s="13">
        <v>65</v>
      </c>
      <c r="N49" s="13">
        <v>77</v>
      </c>
      <c r="O49" s="12">
        <v>539</v>
      </c>
      <c r="P49" s="12">
        <v>1269</v>
      </c>
      <c r="Q49" s="12">
        <v>21</v>
      </c>
      <c r="R49" s="12">
        <v>85</v>
      </c>
      <c r="S49" s="13">
        <v>560</v>
      </c>
      <c r="T49" s="13">
        <v>1354</v>
      </c>
    </row>
    <row r="50" spans="1:20" ht="21" customHeight="1" x14ac:dyDescent="0.25">
      <c r="A50" s="14">
        <v>2022</v>
      </c>
      <c r="B50" s="15">
        <v>4</v>
      </c>
      <c r="C50" s="16">
        <v>440</v>
      </c>
      <c r="D50" s="16">
        <v>768</v>
      </c>
      <c r="E50" s="16">
        <v>37</v>
      </c>
      <c r="F50" s="16">
        <v>74</v>
      </c>
      <c r="G50" s="13">
        <v>477</v>
      </c>
      <c r="H50" s="13">
        <v>842</v>
      </c>
      <c r="I50" s="16">
        <v>318</v>
      </c>
      <c r="J50" s="16">
        <v>503</v>
      </c>
      <c r="K50" s="16">
        <v>7</v>
      </c>
      <c r="L50" s="16">
        <v>11</v>
      </c>
      <c r="M50" s="13">
        <v>325</v>
      </c>
      <c r="N50" s="13">
        <v>514</v>
      </c>
      <c r="O50" s="16">
        <v>683</v>
      </c>
      <c r="P50" s="16">
        <v>1633</v>
      </c>
      <c r="Q50" s="16">
        <v>37</v>
      </c>
      <c r="R50" s="16">
        <v>97</v>
      </c>
      <c r="S50" s="13">
        <v>720</v>
      </c>
      <c r="T50" s="13">
        <v>1730</v>
      </c>
    </row>
    <row r="51" spans="1:20" ht="21" customHeight="1" x14ac:dyDescent="0.25">
      <c r="A51" s="10">
        <v>2022</v>
      </c>
      <c r="B51" s="11">
        <v>5</v>
      </c>
      <c r="C51" s="12">
        <v>332</v>
      </c>
      <c r="D51" s="12">
        <v>733</v>
      </c>
      <c r="E51" s="12">
        <v>63</v>
      </c>
      <c r="F51" s="12">
        <v>143</v>
      </c>
      <c r="G51" s="13">
        <v>395</v>
      </c>
      <c r="H51" s="13">
        <v>876</v>
      </c>
      <c r="I51" s="12">
        <v>373</v>
      </c>
      <c r="J51" s="12">
        <v>454</v>
      </c>
      <c r="K51" s="12">
        <v>5</v>
      </c>
      <c r="L51" s="12">
        <v>5</v>
      </c>
      <c r="M51" s="13">
        <v>378</v>
      </c>
      <c r="N51" s="13">
        <v>459</v>
      </c>
      <c r="O51" s="12">
        <v>855</v>
      </c>
      <c r="P51" s="12">
        <v>1890</v>
      </c>
      <c r="Q51" s="12">
        <v>35</v>
      </c>
      <c r="R51" s="12">
        <v>92</v>
      </c>
      <c r="S51" s="13">
        <v>890</v>
      </c>
      <c r="T51" s="13">
        <v>1982</v>
      </c>
    </row>
    <row r="52" spans="1:20" ht="21" customHeight="1" x14ac:dyDescent="0.25">
      <c r="A52" s="14">
        <v>2022</v>
      </c>
      <c r="B52" s="15">
        <v>6</v>
      </c>
      <c r="C52" s="16">
        <v>297</v>
      </c>
      <c r="D52" s="16">
        <v>642</v>
      </c>
      <c r="E52" s="16">
        <v>37</v>
      </c>
      <c r="F52" s="16">
        <v>76</v>
      </c>
      <c r="G52" s="13">
        <v>334</v>
      </c>
      <c r="H52" s="13">
        <v>718</v>
      </c>
      <c r="I52" s="16">
        <v>302</v>
      </c>
      <c r="J52" s="16">
        <v>434</v>
      </c>
      <c r="K52" s="16">
        <v>8</v>
      </c>
      <c r="L52" s="16">
        <v>20</v>
      </c>
      <c r="M52" s="13">
        <v>310</v>
      </c>
      <c r="N52" s="13">
        <v>454</v>
      </c>
      <c r="O52" s="16">
        <v>774</v>
      </c>
      <c r="P52" s="16">
        <v>1925</v>
      </c>
      <c r="Q52" s="16">
        <v>31</v>
      </c>
      <c r="R52" s="16">
        <v>120</v>
      </c>
      <c r="S52" s="13">
        <v>805</v>
      </c>
      <c r="T52" s="13">
        <v>2045</v>
      </c>
    </row>
    <row r="53" spans="1:20" ht="21" customHeight="1" x14ac:dyDescent="0.25">
      <c r="A53" s="10">
        <v>2022</v>
      </c>
      <c r="B53" s="11">
        <v>7</v>
      </c>
      <c r="C53" s="12">
        <v>466</v>
      </c>
      <c r="D53" s="12">
        <v>1103</v>
      </c>
      <c r="E53" s="12">
        <v>33</v>
      </c>
      <c r="F53" s="12">
        <v>105</v>
      </c>
      <c r="G53" s="13">
        <v>499</v>
      </c>
      <c r="H53" s="13">
        <v>1208</v>
      </c>
      <c r="I53" s="12">
        <v>770</v>
      </c>
      <c r="J53" s="12">
        <v>1958</v>
      </c>
      <c r="K53" s="12">
        <v>4</v>
      </c>
      <c r="L53" s="12">
        <v>4</v>
      </c>
      <c r="M53" s="13">
        <v>774</v>
      </c>
      <c r="N53" s="13">
        <v>1962</v>
      </c>
      <c r="O53" s="12">
        <v>800</v>
      </c>
      <c r="P53" s="12">
        <v>1907</v>
      </c>
      <c r="Q53" s="12">
        <v>63</v>
      </c>
      <c r="R53" s="12">
        <v>179</v>
      </c>
      <c r="S53" s="13">
        <v>863</v>
      </c>
      <c r="T53" s="13">
        <v>2086</v>
      </c>
    </row>
    <row r="54" spans="1:20" ht="21" customHeight="1" x14ac:dyDescent="0.25">
      <c r="A54" s="14">
        <v>2022</v>
      </c>
      <c r="B54" s="15">
        <v>8</v>
      </c>
      <c r="C54" s="16">
        <v>1132</v>
      </c>
      <c r="D54" s="16">
        <v>2638</v>
      </c>
      <c r="E54" s="16">
        <v>47</v>
      </c>
      <c r="F54" s="16">
        <v>67</v>
      </c>
      <c r="G54" s="13">
        <v>1179</v>
      </c>
      <c r="H54" s="13">
        <v>2705</v>
      </c>
      <c r="I54" s="16">
        <v>1279</v>
      </c>
      <c r="J54" s="16">
        <v>2789</v>
      </c>
      <c r="K54" s="16">
        <v>14</v>
      </c>
      <c r="L54" s="16">
        <v>26</v>
      </c>
      <c r="M54" s="13">
        <v>1293</v>
      </c>
      <c r="N54" s="13">
        <v>2815</v>
      </c>
      <c r="O54" s="16">
        <v>1046</v>
      </c>
      <c r="P54" s="16">
        <v>2482</v>
      </c>
      <c r="Q54" s="16">
        <v>66</v>
      </c>
      <c r="R54" s="16">
        <v>386</v>
      </c>
      <c r="S54" s="13">
        <v>1112</v>
      </c>
      <c r="T54" s="13">
        <v>2868</v>
      </c>
    </row>
    <row r="55" spans="1:20" ht="21" customHeight="1" x14ac:dyDescent="0.25">
      <c r="A55" s="10">
        <v>2022</v>
      </c>
      <c r="B55" s="11">
        <v>9</v>
      </c>
      <c r="C55" s="12">
        <v>504</v>
      </c>
      <c r="D55" s="12">
        <v>939</v>
      </c>
      <c r="E55" s="12">
        <v>52</v>
      </c>
      <c r="F55" s="12">
        <v>118</v>
      </c>
      <c r="G55" s="13">
        <v>556</v>
      </c>
      <c r="H55" s="13">
        <v>1057</v>
      </c>
      <c r="I55" s="12">
        <v>746</v>
      </c>
      <c r="J55" s="12">
        <v>1605</v>
      </c>
      <c r="K55" s="12">
        <v>5</v>
      </c>
      <c r="L55" s="12">
        <v>5</v>
      </c>
      <c r="M55" s="13">
        <v>751</v>
      </c>
      <c r="N55" s="13">
        <v>1610</v>
      </c>
      <c r="O55" s="12">
        <v>586</v>
      </c>
      <c r="P55" s="12">
        <v>1509</v>
      </c>
      <c r="Q55" s="12">
        <v>39</v>
      </c>
      <c r="R55" s="12">
        <v>117</v>
      </c>
      <c r="S55" s="13">
        <v>625</v>
      </c>
      <c r="T55" s="13">
        <v>1626</v>
      </c>
    </row>
    <row r="56" spans="1:20" ht="21" customHeight="1" x14ac:dyDescent="0.25">
      <c r="A56" s="14">
        <v>2022</v>
      </c>
      <c r="B56" s="15">
        <v>10</v>
      </c>
      <c r="C56" s="16">
        <v>777</v>
      </c>
      <c r="D56" s="16">
        <v>1233</v>
      </c>
      <c r="E56" s="16">
        <v>48</v>
      </c>
      <c r="F56" s="16">
        <v>78</v>
      </c>
      <c r="G56" s="13">
        <v>825</v>
      </c>
      <c r="H56" s="13">
        <v>1311</v>
      </c>
      <c r="I56" s="16">
        <v>979</v>
      </c>
      <c r="J56" s="16">
        <v>1285</v>
      </c>
      <c r="K56" s="16">
        <v>9</v>
      </c>
      <c r="L56" s="16">
        <v>21</v>
      </c>
      <c r="M56" s="13">
        <v>988</v>
      </c>
      <c r="N56" s="13">
        <v>1306</v>
      </c>
      <c r="O56" s="16">
        <v>965</v>
      </c>
      <c r="P56" s="16">
        <v>2148</v>
      </c>
      <c r="Q56" s="16">
        <v>33</v>
      </c>
      <c r="R56" s="16">
        <v>74</v>
      </c>
      <c r="S56" s="13">
        <v>998</v>
      </c>
      <c r="T56" s="13">
        <v>2222</v>
      </c>
    </row>
    <row r="57" spans="1:20" ht="21" customHeight="1" x14ac:dyDescent="0.25">
      <c r="A57" s="10">
        <v>2022</v>
      </c>
      <c r="B57" s="11">
        <v>11</v>
      </c>
      <c r="C57" s="12">
        <v>366</v>
      </c>
      <c r="D57" s="12">
        <v>527</v>
      </c>
      <c r="E57" s="12">
        <v>9</v>
      </c>
      <c r="F57" s="12">
        <v>15</v>
      </c>
      <c r="G57" s="13">
        <v>375</v>
      </c>
      <c r="H57" s="13">
        <v>542</v>
      </c>
      <c r="I57" s="12">
        <v>113</v>
      </c>
      <c r="J57" s="12">
        <v>132</v>
      </c>
      <c r="K57" s="12">
        <v>0</v>
      </c>
      <c r="L57" s="12">
        <v>0</v>
      </c>
      <c r="M57" s="13">
        <v>113</v>
      </c>
      <c r="N57" s="13">
        <v>132</v>
      </c>
      <c r="O57" s="12">
        <v>760</v>
      </c>
      <c r="P57" s="12">
        <v>1723</v>
      </c>
      <c r="Q57" s="12">
        <v>51</v>
      </c>
      <c r="R57" s="12">
        <v>244</v>
      </c>
      <c r="S57" s="13">
        <v>811</v>
      </c>
      <c r="T57" s="13">
        <v>1967</v>
      </c>
    </row>
    <row r="58" spans="1:20" ht="21" customHeight="1" thickBot="1" x14ac:dyDescent="0.3">
      <c r="A58" s="17">
        <v>2022</v>
      </c>
      <c r="B58" s="18">
        <v>12</v>
      </c>
      <c r="C58" s="19">
        <v>343</v>
      </c>
      <c r="D58" s="19">
        <v>682</v>
      </c>
      <c r="E58" s="19">
        <v>3</v>
      </c>
      <c r="F58" s="19">
        <v>5</v>
      </c>
      <c r="G58" s="20">
        <v>346</v>
      </c>
      <c r="H58" s="20">
        <v>687</v>
      </c>
      <c r="I58" s="19">
        <v>191</v>
      </c>
      <c r="J58" s="19">
        <v>276</v>
      </c>
      <c r="K58" s="19">
        <v>0</v>
      </c>
      <c r="L58" s="19">
        <v>0</v>
      </c>
      <c r="M58" s="20">
        <v>191</v>
      </c>
      <c r="N58" s="20">
        <v>276</v>
      </c>
      <c r="O58" s="19">
        <v>681</v>
      </c>
      <c r="P58" s="19">
        <v>1716</v>
      </c>
      <c r="Q58" s="19">
        <v>42</v>
      </c>
      <c r="R58" s="19">
        <v>172</v>
      </c>
      <c r="S58" s="20">
        <v>723</v>
      </c>
      <c r="T58" s="20">
        <v>1888</v>
      </c>
    </row>
    <row r="59" spans="1:20" ht="21" customHeight="1" x14ac:dyDescent="0.25">
      <c r="A59" s="39" t="s">
        <v>6</v>
      </c>
      <c r="B59" s="39"/>
      <c r="C59" s="21">
        <f>SUM(C47:C58)</f>
        <v>5566</v>
      </c>
      <c r="D59" s="21">
        <f t="shared" ref="D59:N59" si="8">SUM(D47:D58)</f>
        <v>10733</v>
      </c>
      <c r="E59" s="21">
        <f t="shared" si="8"/>
        <v>353</v>
      </c>
      <c r="F59" s="21">
        <f t="shared" si="8"/>
        <v>756</v>
      </c>
      <c r="G59" s="22">
        <f t="shared" si="8"/>
        <v>5919</v>
      </c>
      <c r="H59" s="22">
        <f t="shared" si="8"/>
        <v>11489</v>
      </c>
      <c r="I59" s="21">
        <f t="shared" si="8"/>
        <v>5414</v>
      </c>
      <c r="J59" s="21">
        <f t="shared" si="8"/>
        <v>9857</v>
      </c>
      <c r="K59" s="21">
        <f t="shared" si="8"/>
        <v>55</v>
      </c>
      <c r="L59" s="21">
        <f t="shared" si="8"/>
        <v>101</v>
      </c>
      <c r="M59" s="22">
        <f t="shared" si="8"/>
        <v>5469</v>
      </c>
      <c r="N59" s="22">
        <f t="shared" si="8"/>
        <v>9958</v>
      </c>
      <c r="O59" s="21">
        <f>SUM(O47:O58)</f>
        <v>8748</v>
      </c>
      <c r="P59" s="21">
        <f t="shared" ref="P59:T59" si="9">SUM(P47:P58)</f>
        <v>21059</v>
      </c>
      <c r="Q59" s="21">
        <f t="shared" si="9"/>
        <v>450</v>
      </c>
      <c r="R59" s="21">
        <f t="shared" si="9"/>
        <v>1696</v>
      </c>
      <c r="S59" s="22">
        <f t="shared" si="9"/>
        <v>9198</v>
      </c>
      <c r="T59" s="22">
        <f t="shared" si="9"/>
        <v>22755</v>
      </c>
    </row>
    <row r="60" spans="1:20" ht="21" customHeight="1" thickBot="1" x14ac:dyDescent="0.3">
      <c r="A60" s="51" t="s">
        <v>13</v>
      </c>
      <c r="B60" s="51"/>
      <c r="C60" s="2">
        <f t="shared" ref="C60:T60" si="10">(C59-C73)/C73</f>
        <v>0.14857614527445315</v>
      </c>
      <c r="D60" s="2">
        <f t="shared" si="10"/>
        <v>0.1862290008841733</v>
      </c>
      <c r="E60" s="2">
        <f t="shared" si="10"/>
        <v>0.51502145922746778</v>
      </c>
      <c r="F60" s="2">
        <f t="shared" si="10"/>
        <v>0.50898203592814373</v>
      </c>
      <c r="G60" s="6">
        <f t="shared" si="10"/>
        <v>0.16538688718251623</v>
      </c>
      <c r="H60" s="6">
        <f t="shared" si="10"/>
        <v>0.20316263483087235</v>
      </c>
      <c r="I60" s="2">
        <f t="shared" si="10"/>
        <v>3.9554531490015359E-2</v>
      </c>
      <c r="J60" s="2">
        <f t="shared" si="10"/>
        <v>8.4497744526350532E-2</v>
      </c>
      <c r="K60" s="2">
        <f t="shared" si="10"/>
        <v>-0.32926829268292684</v>
      </c>
      <c r="L60" s="2">
        <f t="shared" si="10"/>
        <v>-0.39520958083832336</v>
      </c>
      <c r="M60" s="6">
        <f t="shared" si="10"/>
        <v>3.3837429111531189E-2</v>
      </c>
      <c r="N60" s="6">
        <f t="shared" si="10"/>
        <v>7.5842696629213488E-2</v>
      </c>
      <c r="O60" s="2">
        <f t="shared" si="10"/>
        <v>0.31489553584848939</v>
      </c>
      <c r="P60" s="2">
        <f t="shared" si="10"/>
        <v>0.12117340148006175</v>
      </c>
      <c r="Q60" s="2">
        <f t="shared" si="10"/>
        <v>0.49501661129568109</v>
      </c>
      <c r="R60" s="2">
        <f t="shared" si="10"/>
        <v>0.543221110100091</v>
      </c>
      <c r="S60" s="6">
        <f t="shared" si="10"/>
        <v>0.32269197584124243</v>
      </c>
      <c r="T60" s="6">
        <f t="shared" si="10"/>
        <v>0.14450256513429233</v>
      </c>
    </row>
    <row r="61" spans="1:20" ht="21" customHeight="1" thickTop="1" x14ac:dyDescent="0.25">
      <c r="A61" s="26">
        <v>2021</v>
      </c>
      <c r="B61" s="31">
        <v>1</v>
      </c>
      <c r="C61" s="28">
        <v>21</v>
      </c>
      <c r="D61" s="28">
        <v>92</v>
      </c>
      <c r="E61" s="28">
        <v>0</v>
      </c>
      <c r="F61" s="28">
        <v>0</v>
      </c>
      <c r="G61" s="29">
        <v>21</v>
      </c>
      <c r="H61" s="29">
        <v>92</v>
      </c>
      <c r="I61" s="28">
        <v>3</v>
      </c>
      <c r="J61" s="28">
        <v>3</v>
      </c>
      <c r="K61" s="28">
        <v>1</v>
      </c>
      <c r="L61" s="28">
        <v>1</v>
      </c>
      <c r="M61" s="29">
        <v>4</v>
      </c>
      <c r="N61" s="29">
        <v>4</v>
      </c>
      <c r="O61" s="28">
        <v>362</v>
      </c>
      <c r="P61" s="28">
        <v>1093</v>
      </c>
      <c r="Q61" s="28">
        <v>12</v>
      </c>
      <c r="R61" s="28">
        <v>37</v>
      </c>
      <c r="S61" s="29">
        <v>374</v>
      </c>
      <c r="T61" s="29">
        <v>1130</v>
      </c>
    </row>
    <row r="62" spans="1:20" ht="21" customHeight="1" x14ac:dyDescent="0.25">
      <c r="A62" s="14">
        <v>2021</v>
      </c>
      <c r="B62" s="15">
        <v>2</v>
      </c>
      <c r="C62" s="16">
        <v>124</v>
      </c>
      <c r="D62" s="16">
        <v>196</v>
      </c>
      <c r="E62" s="16">
        <v>2</v>
      </c>
      <c r="F62" s="16">
        <v>4</v>
      </c>
      <c r="G62" s="13">
        <v>126</v>
      </c>
      <c r="H62" s="13">
        <v>200</v>
      </c>
      <c r="I62" s="16">
        <v>2</v>
      </c>
      <c r="J62" s="16">
        <v>2</v>
      </c>
      <c r="K62" s="16">
        <v>0</v>
      </c>
      <c r="L62" s="16">
        <v>0</v>
      </c>
      <c r="M62" s="13">
        <v>2</v>
      </c>
      <c r="N62" s="13">
        <v>2</v>
      </c>
      <c r="O62" s="16">
        <v>277</v>
      </c>
      <c r="P62" s="16">
        <v>654</v>
      </c>
      <c r="Q62" s="16">
        <v>8</v>
      </c>
      <c r="R62" s="16">
        <v>29</v>
      </c>
      <c r="S62" s="13">
        <v>285</v>
      </c>
      <c r="T62" s="13">
        <v>683</v>
      </c>
    </row>
    <row r="63" spans="1:20" ht="21" customHeight="1" x14ac:dyDescent="0.25">
      <c r="A63" s="10">
        <v>2021</v>
      </c>
      <c r="B63" s="11">
        <v>3</v>
      </c>
      <c r="C63" s="12">
        <v>23</v>
      </c>
      <c r="D63" s="12">
        <v>76</v>
      </c>
      <c r="E63" s="12">
        <v>0</v>
      </c>
      <c r="F63" s="12">
        <v>0</v>
      </c>
      <c r="G63" s="13">
        <v>23</v>
      </c>
      <c r="H63" s="13">
        <v>76</v>
      </c>
      <c r="I63" s="12">
        <v>0</v>
      </c>
      <c r="J63" s="12">
        <v>0</v>
      </c>
      <c r="K63" s="12">
        <v>0</v>
      </c>
      <c r="L63" s="12">
        <v>0</v>
      </c>
      <c r="M63" s="13">
        <v>0</v>
      </c>
      <c r="N63" s="13">
        <v>0</v>
      </c>
      <c r="O63" s="12">
        <v>297</v>
      </c>
      <c r="P63" s="12">
        <v>705</v>
      </c>
      <c r="Q63" s="12">
        <v>3</v>
      </c>
      <c r="R63" s="12">
        <v>3</v>
      </c>
      <c r="S63" s="13">
        <v>300</v>
      </c>
      <c r="T63" s="13">
        <v>708</v>
      </c>
    </row>
    <row r="64" spans="1:20" ht="21" customHeight="1" x14ac:dyDescent="0.25">
      <c r="A64" s="14">
        <v>2021</v>
      </c>
      <c r="B64" s="15">
        <v>4</v>
      </c>
      <c r="C64" s="16">
        <v>30</v>
      </c>
      <c r="D64" s="16">
        <v>84</v>
      </c>
      <c r="E64" s="16">
        <v>1</v>
      </c>
      <c r="F64" s="16">
        <v>11</v>
      </c>
      <c r="G64" s="13">
        <v>31</v>
      </c>
      <c r="H64" s="13">
        <v>95</v>
      </c>
      <c r="I64" s="16">
        <v>7</v>
      </c>
      <c r="J64" s="16">
        <v>8</v>
      </c>
      <c r="K64" s="16">
        <v>0</v>
      </c>
      <c r="L64" s="16">
        <v>0</v>
      </c>
      <c r="M64" s="13">
        <v>7</v>
      </c>
      <c r="N64" s="13">
        <v>8</v>
      </c>
      <c r="O64" s="16">
        <v>287</v>
      </c>
      <c r="P64" s="16">
        <v>747</v>
      </c>
      <c r="Q64" s="16">
        <v>4</v>
      </c>
      <c r="R64" s="16">
        <v>8</v>
      </c>
      <c r="S64" s="13">
        <v>291</v>
      </c>
      <c r="T64" s="13">
        <v>755</v>
      </c>
    </row>
    <row r="65" spans="1:20" ht="21" customHeight="1" x14ac:dyDescent="0.25">
      <c r="A65" s="10">
        <v>2021</v>
      </c>
      <c r="B65" s="11">
        <v>5</v>
      </c>
      <c r="C65" s="12">
        <v>142</v>
      </c>
      <c r="D65" s="12">
        <v>248</v>
      </c>
      <c r="E65" s="12">
        <v>6</v>
      </c>
      <c r="F65" s="12">
        <v>17</v>
      </c>
      <c r="G65" s="13">
        <v>148</v>
      </c>
      <c r="H65" s="13">
        <v>265</v>
      </c>
      <c r="I65" s="12">
        <v>121</v>
      </c>
      <c r="J65" s="12">
        <v>133</v>
      </c>
      <c r="K65" s="12">
        <v>0</v>
      </c>
      <c r="L65" s="12">
        <v>0</v>
      </c>
      <c r="M65" s="13">
        <v>121</v>
      </c>
      <c r="N65" s="13">
        <v>133</v>
      </c>
      <c r="O65" s="12">
        <v>655</v>
      </c>
      <c r="P65" s="12">
        <v>1744</v>
      </c>
      <c r="Q65" s="12">
        <v>19</v>
      </c>
      <c r="R65" s="12">
        <v>54</v>
      </c>
      <c r="S65" s="13">
        <v>674</v>
      </c>
      <c r="T65" s="13">
        <v>1798</v>
      </c>
    </row>
    <row r="66" spans="1:20" ht="21" customHeight="1" x14ac:dyDescent="0.25">
      <c r="A66" s="14">
        <v>2021</v>
      </c>
      <c r="B66" s="15">
        <v>6</v>
      </c>
      <c r="C66" s="16">
        <v>308</v>
      </c>
      <c r="D66" s="16">
        <v>499</v>
      </c>
      <c r="E66" s="16">
        <v>15</v>
      </c>
      <c r="F66" s="16">
        <v>34</v>
      </c>
      <c r="G66" s="13">
        <v>323</v>
      </c>
      <c r="H66" s="13">
        <v>533</v>
      </c>
      <c r="I66" s="16">
        <v>301</v>
      </c>
      <c r="J66" s="16">
        <v>381</v>
      </c>
      <c r="K66" s="16">
        <v>9</v>
      </c>
      <c r="L66" s="16">
        <v>17</v>
      </c>
      <c r="M66" s="13">
        <v>310</v>
      </c>
      <c r="N66" s="13">
        <v>398</v>
      </c>
      <c r="O66" s="16">
        <v>489</v>
      </c>
      <c r="P66" s="16">
        <v>1371</v>
      </c>
      <c r="Q66" s="16">
        <v>12</v>
      </c>
      <c r="R66" s="16">
        <v>65</v>
      </c>
      <c r="S66" s="13">
        <v>501</v>
      </c>
      <c r="T66" s="13">
        <v>1436</v>
      </c>
    </row>
    <row r="67" spans="1:20" ht="21" customHeight="1" x14ac:dyDescent="0.25">
      <c r="A67" s="10">
        <v>2021</v>
      </c>
      <c r="B67" s="11">
        <v>7</v>
      </c>
      <c r="C67" s="12">
        <v>474</v>
      </c>
      <c r="D67" s="12">
        <v>921</v>
      </c>
      <c r="E67" s="12">
        <v>31</v>
      </c>
      <c r="F67" s="12">
        <v>47</v>
      </c>
      <c r="G67" s="13">
        <v>505</v>
      </c>
      <c r="H67" s="13">
        <v>968</v>
      </c>
      <c r="I67" s="12">
        <v>871</v>
      </c>
      <c r="J67" s="12">
        <v>1450</v>
      </c>
      <c r="K67" s="12">
        <v>4</v>
      </c>
      <c r="L67" s="12">
        <v>7</v>
      </c>
      <c r="M67" s="13">
        <v>875</v>
      </c>
      <c r="N67" s="13">
        <v>1457</v>
      </c>
      <c r="O67" s="12">
        <v>491</v>
      </c>
      <c r="P67" s="12">
        <v>1519</v>
      </c>
      <c r="Q67" s="12">
        <v>37</v>
      </c>
      <c r="R67" s="12">
        <v>142</v>
      </c>
      <c r="S67" s="13">
        <v>528</v>
      </c>
      <c r="T67" s="13">
        <v>1661</v>
      </c>
    </row>
    <row r="68" spans="1:20" ht="21" customHeight="1" x14ac:dyDescent="0.25">
      <c r="A68" s="14">
        <v>2021</v>
      </c>
      <c r="B68" s="15">
        <v>8</v>
      </c>
      <c r="C68" s="16">
        <v>1422</v>
      </c>
      <c r="D68" s="16">
        <v>3055</v>
      </c>
      <c r="E68" s="16">
        <v>87</v>
      </c>
      <c r="F68" s="16">
        <v>206</v>
      </c>
      <c r="G68" s="13">
        <v>1509</v>
      </c>
      <c r="H68" s="13">
        <v>3261</v>
      </c>
      <c r="I68" s="16">
        <v>1760</v>
      </c>
      <c r="J68" s="16">
        <v>4035</v>
      </c>
      <c r="K68" s="16">
        <v>30</v>
      </c>
      <c r="L68" s="16">
        <v>77</v>
      </c>
      <c r="M68" s="13">
        <v>1790</v>
      </c>
      <c r="N68" s="13">
        <v>4112</v>
      </c>
      <c r="O68" s="16">
        <v>945</v>
      </c>
      <c r="P68" s="16">
        <v>3052</v>
      </c>
      <c r="Q68" s="16">
        <v>85</v>
      </c>
      <c r="R68" s="16">
        <v>413</v>
      </c>
      <c r="S68" s="13">
        <v>1030</v>
      </c>
      <c r="T68" s="13">
        <v>3465</v>
      </c>
    </row>
    <row r="69" spans="1:20" ht="21" customHeight="1" x14ac:dyDescent="0.25">
      <c r="A69" s="10">
        <v>2021</v>
      </c>
      <c r="B69" s="11">
        <v>9</v>
      </c>
      <c r="C69" s="12">
        <v>568</v>
      </c>
      <c r="D69" s="12">
        <v>1166</v>
      </c>
      <c r="E69" s="12">
        <v>38</v>
      </c>
      <c r="F69" s="12">
        <v>76</v>
      </c>
      <c r="G69" s="13">
        <v>606</v>
      </c>
      <c r="H69" s="13">
        <v>1242</v>
      </c>
      <c r="I69" s="12">
        <v>567</v>
      </c>
      <c r="J69" s="12">
        <v>959</v>
      </c>
      <c r="K69" s="12">
        <v>35</v>
      </c>
      <c r="L69" s="12">
        <v>62</v>
      </c>
      <c r="M69" s="13">
        <v>602</v>
      </c>
      <c r="N69" s="13">
        <v>1021</v>
      </c>
      <c r="O69" s="12">
        <v>710</v>
      </c>
      <c r="P69" s="12">
        <v>2057</v>
      </c>
      <c r="Q69" s="12">
        <v>29</v>
      </c>
      <c r="R69" s="12">
        <v>78</v>
      </c>
      <c r="S69" s="13">
        <v>739</v>
      </c>
      <c r="T69" s="13">
        <v>2135</v>
      </c>
    </row>
    <row r="70" spans="1:20" ht="21" customHeight="1" x14ac:dyDescent="0.25">
      <c r="A70" s="14">
        <v>2021</v>
      </c>
      <c r="B70" s="15">
        <v>10</v>
      </c>
      <c r="C70" s="16">
        <v>783</v>
      </c>
      <c r="D70" s="16">
        <v>1217</v>
      </c>
      <c r="E70" s="16">
        <v>27</v>
      </c>
      <c r="F70" s="16">
        <v>58</v>
      </c>
      <c r="G70" s="13">
        <v>810</v>
      </c>
      <c r="H70" s="13">
        <v>1275</v>
      </c>
      <c r="I70" s="16">
        <v>1038</v>
      </c>
      <c r="J70" s="16">
        <v>1443</v>
      </c>
      <c r="K70" s="16">
        <v>3</v>
      </c>
      <c r="L70" s="16">
        <v>3</v>
      </c>
      <c r="M70" s="13">
        <v>1041</v>
      </c>
      <c r="N70" s="13">
        <v>1446</v>
      </c>
      <c r="O70" s="16">
        <v>879</v>
      </c>
      <c r="P70" s="16">
        <v>2094</v>
      </c>
      <c r="Q70" s="16">
        <v>36</v>
      </c>
      <c r="R70" s="16">
        <v>84</v>
      </c>
      <c r="S70" s="13">
        <v>915</v>
      </c>
      <c r="T70" s="13">
        <v>2178</v>
      </c>
    </row>
    <row r="71" spans="1:20" ht="21" customHeight="1" x14ac:dyDescent="0.25">
      <c r="A71" s="10">
        <v>2021</v>
      </c>
      <c r="B71" s="11">
        <v>11</v>
      </c>
      <c r="C71" s="12">
        <v>513</v>
      </c>
      <c r="D71" s="12">
        <v>786</v>
      </c>
      <c r="E71" s="12">
        <v>19</v>
      </c>
      <c r="F71" s="12">
        <v>35</v>
      </c>
      <c r="G71" s="13">
        <v>532</v>
      </c>
      <c r="H71" s="13">
        <v>821</v>
      </c>
      <c r="I71" s="12">
        <v>364</v>
      </c>
      <c r="J71" s="12">
        <v>483</v>
      </c>
      <c r="K71" s="12">
        <v>0</v>
      </c>
      <c r="L71" s="12">
        <v>0</v>
      </c>
      <c r="M71" s="13">
        <v>364</v>
      </c>
      <c r="N71" s="13">
        <v>483</v>
      </c>
      <c r="O71" s="12">
        <v>709</v>
      </c>
      <c r="P71" s="12">
        <v>1964</v>
      </c>
      <c r="Q71" s="12">
        <v>30</v>
      </c>
      <c r="R71" s="12">
        <v>100</v>
      </c>
      <c r="S71" s="13">
        <v>739</v>
      </c>
      <c r="T71" s="13">
        <v>2064</v>
      </c>
    </row>
    <row r="72" spans="1:20" ht="21" customHeight="1" thickBot="1" x14ac:dyDescent="0.3">
      <c r="A72" s="17">
        <v>2021</v>
      </c>
      <c r="B72" s="18">
        <v>12</v>
      </c>
      <c r="C72" s="19">
        <v>438</v>
      </c>
      <c r="D72" s="19">
        <v>708</v>
      </c>
      <c r="E72" s="19">
        <v>7</v>
      </c>
      <c r="F72" s="19">
        <v>13</v>
      </c>
      <c r="G72" s="20">
        <v>445</v>
      </c>
      <c r="H72" s="20">
        <v>721</v>
      </c>
      <c r="I72" s="19">
        <v>174</v>
      </c>
      <c r="J72" s="19">
        <v>192</v>
      </c>
      <c r="K72" s="19">
        <v>0</v>
      </c>
      <c r="L72" s="19">
        <v>0</v>
      </c>
      <c r="M72" s="20">
        <v>174</v>
      </c>
      <c r="N72" s="20">
        <v>192</v>
      </c>
      <c r="O72" s="19">
        <v>552</v>
      </c>
      <c r="P72" s="19">
        <v>1783</v>
      </c>
      <c r="Q72" s="19">
        <v>26</v>
      </c>
      <c r="R72" s="19">
        <v>86</v>
      </c>
      <c r="S72" s="20">
        <v>578</v>
      </c>
      <c r="T72" s="20">
        <v>1869</v>
      </c>
    </row>
    <row r="73" spans="1:20" ht="21" customHeight="1" x14ac:dyDescent="0.25">
      <c r="A73" s="39" t="s">
        <v>5</v>
      </c>
      <c r="B73" s="39"/>
      <c r="C73" s="21">
        <f>SUM(C61:C72)</f>
        <v>4846</v>
      </c>
      <c r="D73" s="21">
        <f t="shared" ref="D73:N73" si="11">SUM(D61:D72)</f>
        <v>9048</v>
      </c>
      <c r="E73" s="21">
        <f t="shared" si="11"/>
        <v>233</v>
      </c>
      <c r="F73" s="21">
        <f t="shared" si="11"/>
        <v>501</v>
      </c>
      <c r="G73" s="22">
        <f t="shared" si="11"/>
        <v>5079</v>
      </c>
      <c r="H73" s="22">
        <f t="shared" si="11"/>
        <v>9549</v>
      </c>
      <c r="I73" s="21">
        <f t="shared" si="11"/>
        <v>5208</v>
      </c>
      <c r="J73" s="21">
        <f t="shared" si="11"/>
        <v>9089</v>
      </c>
      <c r="K73" s="21">
        <f t="shared" si="11"/>
        <v>82</v>
      </c>
      <c r="L73" s="21">
        <f t="shared" si="11"/>
        <v>167</v>
      </c>
      <c r="M73" s="22">
        <f t="shared" si="11"/>
        <v>5290</v>
      </c>
      <c r="N73" s="22">
        <f t="shared" si="11"/>
        <v>9256</v>
      </c>
      <c r="O73" s="21">
        <f>SUM(O61:O72)</f>
        <v>6653</v>
      </c>
      <c r="P73" s="21">
        <f t="shared" ref="P73:T73" si="12">SUM(P61:P72)</f>
        <v>18783</v>
      </c>
      <c r="Q73" s="21">
        <f t="shared" si="12"/>
        <v>301</v>
      </c>
      <c r="R73" s="21">
        <f t="shared" si="12"/>
        <v>1099</v>
      </c>
      <c r="S73" s="22">
        <f t="shared" si="12"/>
        <v>6954</v>
      </c>
      <c r="T73" s="22">
        <f t="shared" si="12"/>
        <v>19882</v>
      </c>
    </row>
    <row r="74" spans="1:20" ht="21" customHeight="1" thickBot="1" x14ac:dyDescent="0.3">
      <c r="A74" s="51" t="s">
        <v>14</v>
      </c>
      <c r="B74" s="51"/>
      <c r="C74" s="2">
        <f t="shared" ref="C74:T74" si="13">(C73-C87)/C87</f>
        <v>0.60357379219060225</v>
      </c>
      <c r="D74" s="2">
        <f t="shared" si="13"/>
        <v>0.49900596421471172</v>
      </c>
      <c r="E74" s="2">
        <f t="shared" si="13"/>
        <v>1.1775700934579438</v>
      </c>
      <c r="F74" s="2">
        <f t="shared" si="13"/>
        <v>1.096234309623431</v>
      </c>
      <c r="G74" s="6">
        <f t="shared" si="13"/>
        <v>0.62320230105465002</v>
      </c>
      <c r="H74" s="6">
        <f t="shared" si="13"/>
        <v>0.52175298804780879</v>
      </c>
      <c r="I74" s="2">
        <f t="shared" si="13"/>
        <v>0.31848101265822787</v>
      </c>
      <c r="J74" s="2">
        <f t="shared" si="13"/>
        <v>0.34671803230108167</v>
      </c>
      <c r="K74" s="2">
        <f t="shared" si="13"/>
        <v>0.95238095238095233</v>
      </c>
      <c r="L74" s="2">
        <f t="shared" si="13"/>
        <v>1.8305084745762712</v>
      </c>
      <c r="M74" s="6">
        <f t="shared" si="13"/>
        <v>0.32515030060120242</v>
      </c>
      <c r="N74" s="6">
        <f t="shared" si="13"/>
        <v>0.35957696827262042</v>
      </c>
      <c r="O74" s="2">
        <f t="shared" si="13"/>
        <v>0.33166533226581263</v>
      </c>
      <c r="P74" s="2">
        <f t="shared" si="13"/>
        <v>0.33458860309791105</v>
      </c>
      <c r="Q74" s="2">
        <f t="shared" si="13"/>
        <v>-0.24937655860349128</v>
      </c>
      <c r="R74" s="2">
        <f t="shared" si="13"/>
        <v>-0.64719101123595502</v>
      </c>
      <c r="S74" s="6">
        <f t="shared" si="13"/>
        <v>0.28849360755975539</v>
      </c>
      <c r="T74" s="6">
        <f t="shared" si="13"/>
        <v>0.15666996334865321</v>
      </c>
    </row>
    <row r="75" spans="1:20" ht="21" customHeight="1" thickTop="1" x14ac:dyDescent="0.25">
      <c r="A75" s="26">
        <v>2020</v>
      </c>
      <c r="B75" s="31">
        <v>1</v>
      </c>
      <c r="C75" s="28">
        <v>206</v>
      </c>
      <c r="D75" s="28">
        <v>375</v>
      </c>
      <c r="E75" s="28">
        <v>4</v>
      </c>
      <c r="F75" s="28">
        <v>9</v>
      </c>
      <c r="G75" s="29">
        <v>210</v>
      </c>
      <c r="H75" s="29">
        <v>384</v>
      </c>
      <c r="I75" s="28">
        <v>92</v>
      </c>
      <c r="J75" s="28">
        <v>115</v>
      </c>
      <c r="K75" s="28">
        <v>0</v>
      </c>
      <c r="L75" s="28">
        <v>0</v>
      </c>
      <c r="M75" s="29">
        <v>92</v>
      </c>
      <c r="N75" s="29">
        <v>115</v>
      </c>
      <c r="O75" s="28">
        <v>696</v>
      </c>
      <c r="P75" s="28">
        <v>2599</v>
      </c>
      <c r="Q75" s="28">
        <v>161</v>
      </c>
      <c r="R75" s="28">
        <v>1703</v>
      </c>
      <c r="S75" s="29">
        <v>857</v>
      </c>
      <c r="T75" s="29">
        <v>4302</v>
      </c>
    </row>
    <row r="76" spans="1:20" ht="21" customHeight="1" x14ac:dyDescent="0.25">
      <c r="A76" s="14">
        <v>2020</v>
      </c>
      <c r="B76" s="15">
        <v>2</v>
      </c>
      <c r="C76" s="16">
        <v>244</v>
      </c>
      <c r="D76" s="16">
        <v>394</v>
      </c>
      <c r="E76" s="16">
        <v>15</v>
      </c>
      <c r="F76" s="16">
        <v>45</v>
      </c>
      <c r="G76" s="13">
        <v>259</v>
      </c>
      <c r="H76" s="13">
        <v>439</v>
      </c>
      <c r="I76" s="16">
        <v>66</v>
      </c>
      <c r="J76" s="16">
        <v>72</v>
      </c>
      <c r="K76" s="16">
        <v>0</v>
      </c>
      <c r="L76" s="16">
        <v>0</v>
      </c>
      <c r="M76" s="13">
        <v>66</v>
      </c>
      <c r="N76" s="13">
        <v>72</v>
      </c>
      <c r="O76" s="16">
        <v>716</v>
      </c>
      <c r="P76" s="16">
        <v>2356</v>
      </c>
      <c r="Q76" s="16">
        <v>116</v>
      </c>
      <c r="R76" s="16">
        <v>1029</v>
      </c>
      <c r="S76" s="13">
        <v>832</v>
      </c>
      <c r="T76" s="13">
        <v>3385</v>
      </c>
    </row>
    <row r="77" spans="1:20" ht="21" customHeight="1" x14ac:dyDescent="0.25">
      <c r="A77" s="10">
        <v>2020</v>
      </c>
      <c r="B77" s="11">
        <v>3</v>
      </c>
      <c r="C77" s="12">
        <v>27</v>
      </c>
      <c r="D77" s="12">
        <v>170</v>
      </c>
      <c r="E77" s="12">
        <v>0</v>
      </c>
      <c r="F77" s="12">
        <v>0</v>
      </c>
      <c r="G77" s="13">
        <v>27</v>
      </c>
      <c r="H77" s="13">
        <v>170</v>
      </c>
      <c r="I77" s="12">
        <v>19</v>
      </c>
      <c r="J77" s="12">
        <v>22</v>
      </c>
      <c r="K77" s="12">
        <v>0</v>
      </c>
      <c r="L77" s="12">
        <v>0</v>
      </c>
      <c r="M77" s="13">
        <v>19</v>
      </c>
      <c r="N77" s="13">
        <v>22</v>
      </c>
      <c r="O77" s="12">
        <v>219</v>
      </c>
      <c r="P77" s="12">
        <v>1006</v>
      </c>
      <c r="Q77" s="12">
        <v>27</v>
      </c>
      <c r="R77" s="12">
        <v>168</v>
      </c>
      <c r="S77" s="13">
        <v>246</v>
      </c>
      <c r="T77" s="13">
        <v>1174</v>
      </c>
    </row>
    <row r="78" spans="1:20" ht="21" customHeight="1" x14ac:dyDescent="0.25">
      <c r="A78" s="14">
        <v>2020</v>
      </c>
      <c r="B78" s="15">
        <v>4</v>
      </c>
      <c r="C78" s="16">
        <v>1</v>
      </c>
      <c r="D78" s="16">
        <v>1</v>
      </c>
      <c r="E78" s="16">
        <v>0</v>
      </c>
      <c r="F78" s="16">
        <v>0</v>
      </c>
      <c r="G78" s="13">
        <v>1</v>
      </c>
      <c r="H78" s="13">
        <v>1</v>
      </c>
      <c r="I78" s="16">
        <v>0</v>
      </c>
      <c r="J78" s="16">
        <v>0</v>
      </c>
      <c r="K78" s="16">
        <v>0</v>
      </c>
      <c r="L78" s="16">
        <v>0</v>
      </c>
      <c r="M78" s="13">
        <v>0</v>
      </c>
      <c r="N78" s="13">
        <v>0</v>
      </c>
      <c r="O78" s="16">
        <v>43</v>
      </c>
      <c r="P78" s="16">
        <v>87</v>
      </c>
      <c r="Q78" s="16">
        <v>0</v>
      </c>
      <c r="R78" s="16">
        <v>0</v>
      </c>
      <c r="S78" s="13">
        <v>43</v>
      </c>
      <c r="T78" s="13">
        <v>87</v>
      </c>
    </row>
    <row r="79" spans="1:20" ht="21" customHeight="1" x14ac:dyDescent="0.25">
      <c r="A79" s="10">
        <v>2020</v>
      </c>
      <c r="B79" s="11">
        <v>5</v>
      </c>
      <c r="C79" s="12">
        <v>17</v>
      </c>
      <c r="D79" s="12">
        <v>59</v>
      </c>
      <c r="E79" s="12">
        <v>2</v>
      </c>
      <c r="F79" s="12">
        <v>6</v>
      </c>
      <c r="G79" s="13">
        <v>19</v>
      </c>
      <c r="H79" s="13">
        <v>65</v>
      </c>
      <c r="I79" s="12">
        <v>0</v>
      </c>
      <c r="J79" s="12">
        <v>0</v>
      </c>
      <c r="K79" s="12">
        <v>0</v>
      </c>
      <c r="L79" s="12">
        <v>0</v>
      </c>
      <c r="M79" s="13">
        <v>0</v>
      </c>
      <c r="N79" s="13">
        <v>0</v>
      </c>
      <c r="O79" s="12">
        <v>116</v>
      </c>
      <c r="P79" s="12">
        <v>350</v>
      </c>
      <c r="Q79" s="12">
        <v>0</v>
      </c>
      <c r="R79" s="12">
        <v>0</v>
      </c>
      <c r="S79" s="13">
        <v>116</v>
      </c>
      <c r="T79" s="13">
        <v>350</v>
      </c>
    </row>
    <row r="80" spans="1:20" ht="21" customHeight="1" x14ac:dyDescent="0.25">
      <c r="A80" s="14">
        <v>2020</v>
      </c>
      <c r="B80" s="15">
        <v>6</v>
      </c>
      <c r="C80" s="16">
        <v>78</v>
      </c>
      <c r="D80" s="16">
        <v>146</v>
      </c>
      <c r="E80" s="16">
        <v>2</v>
      </c>
      <c r="F80" s="16">
        <v>4</v>
      </c>
      <c r="G80" s="13">
        <v>80</v>
      </c>
      <c r="H80" s="13">
        <v>150</v>
      </c>
      <c r="I80" s="16">
        <v>181</v>
      </c>
      <c r="J80" s="16">
        <v>210</v>
      </c>
      <c r="K80" s="16">
        <v>2</v>
      </c>
      <c r="L80" s="16">
        <v>2</v>
      </c>
      <c r="M80" s="13">
        <v>183</v>
      </c>
      <c r="N80" s="13">
        <v>212</v>
      </c>
      <c r="O80" s="16">
        <v>470</v>
      </c>
      <c r="P80" s="16">
        <v>1253</v>
      </c>
      <c r="Q80" s="16">
        <v>11</v>
      </c>
      <c r="R80" s="16">
        <v>44</v>
      </c>
      <c r="S80" s="13">
        <v>481</v>
      </c>
      <c r="T80" s="13">
        <v>1297</v>
      </c>
    </row>
    <row r="81" spans="1:20" ht="21" customHeight="1" x14ac:dyDescent="0.25">
      <c r="A81" s="10">
        <v>2020</v>
      </c>
      <c r="B81" s="11">
        <v>7</v>
      </c>
      <c r="C81" s="12">
        <v>386</v>
      </c>
      <c r="D81" s="12">
        <v>689</v>
      </c>
      <c r="E81" s="12">
        <v>35</v>
      </c>
      <c r="F81" s="12">
        <v>79</v>
      </c>
      <c r="G81" s="13">
        <v>421</v>
      </c>
      <c r="H81" s="13">
        <v>768</v>
      </c>
      <c r="I81" s="12">
        <v>611</v>
      </c>
      <c r="J81" s="12">
        <v>1182</v>
      </c>
      <c r="K81" s="12">
        <v>8</v>
      </c>
      <c r="L81" s="12">
        <v>16</v>
      </c>
      <c r="M81" s="13">
        <v>619</v>
      </c>
      <c r="N81" s="13">
        <v>1198</v>
      </c>
      <c r="O81" s="12">
        <v>517</v>
      </c>
      <c r="P81" s="12">
        <v>1399</v>
      </c>
      <c r="Q81" s="12">
        <v>13</v>
      </c>
      <c r="R81" s="12">
        <v>21</v>
      </c>
      <c r="S81" s="13">
        <v>530</v>
      </c>
      <c r="T81" s="13">
        <v>1420</v>
      </c>
    </row>
    <row r="82" spans="1:20" ht="21" customHeight="1" x14ac:dyDescent="0.25">
      <c r="A82" s="14">
        <v>2020</v>
      </c>
      <c r="B82" s="15">
        <v>8</v>
      </c>
      <c r="C82" s="16">
        <v>1105</v>
      </c>
      <c r="D82" s="16">
        <v>2248</v>
      </c>
      <c r="E82" s="16">
        <v>25</v>
      </c>
      <c r="F82" s="16">
        <v>48</v>
      </c>
      <c r="G82" s="13">
        <v>1130</v>
      </c>
      <c r="H82" s="13">
        <v>2296</v>
      </c>
      <c r="I82" s="16">
        <v>1741</v>
      </c>
      <c r="J82" s="16">
        <v>3337</v>
      </c>
      <c r="K82" s="16">
        <v>5</v>
      </c>
      <c r="L82" s="16">
        <v>10</v>
      </c>
      <c r="M82" s="13">
        <v>1746</v>
      </c>
      <c r="N82" s="13">
        <v>3347</v>
      </c>
      <c r="O82" s="16">
        <v>749</v>
      </c>
      <c r="P82" s="16">
        <v>1984</v>
      </c>
      <c r="Q82" s="16">
        <v>43</v>
      </c>
      <c r="R82" s="16">
        <v>93</v>
      </c>
      <c r="S82" s="13">
        <v>792</v>
      </c>
      <c r="T82" s="13">
        <v>2077</v>
      </c>
    </row>
    <row r="83" spans="1:20" ht="21" customHeight="1" x14ac:dyDescent="0.25">
      <c r="A83" s="10">
        <v>2020</v>
      </c>
      <c r="B83" s="11">
        <v>9</v>
      </c>
      <c r="C83" s="12">
        <v>480</v>
      </c>
      <c r="D83" s="12">
        <v>982</v>
      </c>
      <c r="E83" s="12">
        <v>9</v>
      </c>
      <c r="F83" s="12">
        <v>24</v>
      </c>
      <c r="G83" s="13">
        <v>489</v>
      </c>
      <c r="H83" s="13">
        <v>1006</v>
      </c>
      <c r="I83" s="12">
        <v>476</v>
      </c>
      <c r="J83" s="12">
        <v>776</v>
      </c>
      <c r="K83" s="12">
        <v>12</v>
      </c>
      <c r="L83" s="12">
        <v>14</v>
      </c>
      <c r="M83" s="13">
        <v>488</v>
      </c>
      <c r="N83" s="13">
        <v>790</v>
      </c>
      <c r="O83" s="12">
        <v>502</v>
      </c>
      <c r="P83" s="12">
        <v>1072</v>
      </c>
      <c r="Q83" s="12">
        <v>14</v>
      </c>
      <c r="R83" s="12">
        <v>34</v>
      </c>
      <c r="S83" s="13">
        <v>516</v>
      </c>
      <c r="T83" s="13">
        <v>1106</v>
      </c>
    </row>
    <row r="84" spans="1:20" ht="21" customHeight="1" x14ac:dyDescent="0.25">
      <c r="A84" s="14">
        <v>2020</v>
      </c>
      <c r="B84" s="15">
        <v>10</v>
      </c>
      <c r="C84" s="16">
        <v>463</v>
      </c>
      <c r="D84" s="16">
        <v>856</v>
      </c>
      <c r="E84" s="16">
        <v>15</v>
      </c>
      <c r="F84" s="16">
        <v>24</v>
      </c>
      <c r="G84" s="13">
        <v>478</v>
      </c>
      <c r="H84" s="13">
        <v>880</v>
      </c>
      <c r="I84" s="16">
        <v>733</v>
      </c>
      <c r="J84" s="16">
        <v>975</v>
      </c>
      <c r="K84" s="16">
        <v>15</v>
      </c>
      <c r="L84" s="16">
        <v>17</v>
      </c>
      <c r="M84" s="13">
        <v>748</v>
      </c>
      <c r="N84" s="13">
        <v>992</v>
      </c>
      <c r="O84" s="16">
        <v>466</v>
      </c>
      <c r="P84" s="16">
        <v>855</v>
      </c>
      <c r="Q84" s="16">
        <v>9</v>
      </c>
      <c r="R84" s="16">
        <v>14</v>
      </c>
      <c r="S84" s="13">
        <v>475</v>
      </c>
      <c r="T84" s="13">
        <v>869</v>
      </c>
    </row>
    <row r="85" spans="1:20" ht="21" customHeight="1" x14ac:dyDescent="0.25">
      <c r="A85" s="10">
        <v>2020</v>
      </c>
      <c r="B85" s="11">
        <v>11</v>
      </c>
      <c r="C85" s="12">
        <v>9</v>
      </c>
      <c r="D85" s="12">
        <v>73</v>
      </c>
      <c r="E85" s="12">
        <v>0</v>
      </c>
      <c r="F85" s="12">
        <v>0</v>
      </c>
      <c r="G85" s="13">
        <v>9</v>
      </c>
      <c r="H85" s="13">
        <v>73</v>
      </c>
      <c r="I85" s="12">
        <v>28</v>
      </c>
      <c r="J85" s="12">
        <v>57</v>
      </c>
      <c r="K85" s="12">
        <v>0</v>
      </c>
      <c r="L85" s="12">
        <v>0</v>
      </c>
      <c r="M85" s="13">
        <v>28</v>
      </c>
      <c r="N85" s="13">
        <v>57</v>
      </c>
      <c r="O85" s="12">
        <v>320</v>
      </c>
      <c r="P85" s="12">
        <v>690</v>
      </c>
      <c r="Q85" s="12">
        <v>5</v>
      </c>
      <c r="R85" s="12">
        <v>7</v>
      </c>
      <c r="S85" s="13">
        <v>325</v>
      </c>
      <c r="T85" s="13">
        <v>697</v>
      </c>
    </row>
    <row r="86" spans="1:20" ht="21" customHeight="1" thickBot="1" x14ac:dyDescent="0.3">
      <c r="A86" s="17">
        <v>2020</v>
      </c>
      <c r="B86" s="18">
        <v>12</v>
      </c>
      <c r="C86" s="19">
        <v>6</v>
      </c>
      <c r="D86" s="19">
        <v>43</v>
      </c>
      <c r="E86" s="19">
        <v>0</v>
      </c>
      <c r="F86" s="19">
        <v>0</v>
      </c>
      <c r="G86" s="20">
        <v>6</v>
      </c>
      <c r="H86" s="20">
        <v>43</v>
      </c>
      <c r="I86" s="19">
        <v>3</v>
      </c>
      <c r="J86" s="19">
        <v>3</v>
      </c>
      <c r="K86" s="19">
        <v>0</v>
      </c>
      <c r="L86" s="19">
        <v>0</v>
      </c>
      <c r="M86" s="20">
        <v>3</v>
      </c>
      <c r="N86" s="20">
        <v>3</v>
      </c>
      <c r="O86" s="19">
        <v>182</v>
      </c>
      <c r="P86" s="19">
        <v>423</v>
      </c>
      <c r="Q86" s="19">
        <v>2</v>
      </c>
      <c r="R86" s="19">
        <v>2</v>
      </c>
      <c r="S86" s="20">
        <v>184</v>
      </c>
      <c r="T86" s="20">
        <v>425</v>
      </c>
    </row>
    <row r="87" spans="1:20" ht="21" customHeight="1" x14ac:dyDescent="0.25">
      <c r="A87" s="39" t="s">
        <v>4</v>
      </c>
      <c r="B87" s="39"/>
      <c r="C87" s="21">
        <f>SUM(C75:C86)</f>
        <v>3022</v>
      </c>
      <c r="D87" s="21">
        <f t="shared" ref="D87:N87" si="14">SUM(D75:D86)</f>
        <v>6036</v>
      </c>
      <c r="E87" s="21">
        <f t="shared" si="14"/>
        <v>107</v>
      </c>
      <c r="F87" s="21">
        <f t="shared" si="14"/>
        <v>239</v>
      </c>
      <c r="G87" s="22">
        <f t="shared" si="14"/>
        <v>3129</v>
      </c>
      <c r="H87" s="22">
        <f t="shared" si="14"/>
        <v>6275</v>
      </c>
      <c r="I87" s="21">
        <f t="shared" si="14"/>
        <v>3950</v>
      </c>
      <c r="J87" s="21">
        <f t="shared" si="14"/>
        <v>6749</v>
      </c>
      <c r="K87" s="21">
        <f t="shared" si="14"/>
        <v>42</v>
      </c>
      <c r="L87" s="21">
        <f t="shared" si="14"/>
        <v>59</v>
      </c>
      <c r="M87" s="22">
        <f t="shared" si="14"/>
        <v>3992</v>
      </c>
      <c r="N87" s="22">
        <f t="shared" si="14"/>
        <v>6808</v>
      </c>
      <c r="O87" s="21">
        <f>SUM(O75:O86)</f>
        <v>4996</v>
      </c>
      <c r="P87" s="21">
        <f t="shared" ref="P87:T87" si="15">SUM(P75:P86)</f>
        <v>14074</v>
      </c>
      <c r="Q87" s="21">
        <f t="shared" si="15"/>
        <v>401</v>
      </c>
      <c r="R87" s="21">
        <f t="shared" si="15"/>
        <v>3115</v>
      </c>
      <c r="S87" s="22">
        <f t="shared" si="15"/>
        <v>5397</v>
      </c>
      <c r="T87" s="22">
        <f t="shared" si="15"/>
        <v>17189</v>
      </c>
    </row>
    <row r="88" spans="1:20" ht="21" customHeight="1" thickBot="1" x14ac:dyDescent="0.3">
      <c r="A88" s="51" t="s">
        <v>15</v>
      </c>
      <c r="B88" s="51"/>
      <c r="C88" s="2">
        <f t="shared" ref="C88:T88" si="16">(C87-C101)/C101</f>
        <v>-0.44026671605852935</v>
      </c>
      <c r="D88" s="2">
        <f t="shared" si="16"/>
        <v>-0.43222650738406548</v>
      </c>
      <c r="E88" s="2">
        <f t="shared" si="16"/>
        <v>-0.76327433628318586</v>
      </c>
      <c r="F88" s="2">
        <f t="shared" si="16"/>
        <v>-0.79325259515570934</v>
      </c>
      <c r="G88" s="6">
        <f t="shared" si="16"/>
        <v>-0.46521962057767902</v>
      </c>
      <c r="H88" s="6">
        <f t="shared" si="16"/>
        <v>-0.46763383388478835</v>
      </c>
      <c r="I88" s="2">
        <f t="shared" si="16"/>
        <v>-0.27695405454878275</v>
      </c>
      <c r="J88" s="2">
        <f t="shared" si="16"/>
        <v>-0.33494284588096179</v>
      </c>
      <c r="K88" s="2">
        <f t="shared" si="16"/>
        <v>-0.64406779661016944</v>
      </c>
      <c r="L88" s="2">
        <f t="shared" si="16"/>
        <v>-0.67934782608695654</v>
      </c>
      <c r="M88" s="6">
        <f t="shared" si="16"/>
        <v>-0.28471600071671743</v>
      </c>
      <c r="N88" s="6">
        <f t="shared" si="16"/>
        <v>-0.34107626790553619</v>
      </c>
      <c r="O88" s="2">
        <f t="shared" si="16"/>
        <v>-0.62033589178509008</v>
      </c>
      <c r="P88" s="2">
        <f t="shared" si="16"/>
        <v>-0.51074184801501776</v>
      </c>
      <c r="Q88" s="2">
        <f t="shared" si="16"/>
        <v>-0.36146496815286622</v>
      </c>
      <c r="R88" s="2">
        <f t="shared" si="16"/>
        <v>0.95420326223337515</v>
      </c>
      <c r="S88" s="6">
        <f t="shared" si="16"/>
        <v>-0.60854428084427359</v>
      </c>
      <c r="T88" s="6">
        <f t="shared" si="16"/>
        <v>-0.4338274044795784</v>
      </c>
    </row>
    <row r="89" spans="1:20" ht="21" customHeight="1" thickTop="1" x14ac:dyDescent="0.25">
      <c r="A89" s="26">
        <v>2019</v>
      </c>
      <c r="B89" s="31">
        <v>1</v>
      </c>
      <c r="C89" s="28">
        <v>173</v>
      </c>
      <c r="D89" s="28">
        <v>318</v>
      </c>
      <c r="E89" s="28">
        <v>5</v>
      </c>
      <c r="F89" s="28">
        <v>21</v>
      </c>
      <c r="G89" s="29">
        <v>178</v>
      </c>
      <c r="H89" s="29">
        <v>339</v>
      </c>
      <c r="I89" s="28">
        <v>61</v>
      </c>
      <c r="J89" s="28">
        <v>101</v>
      </c>
      <c r="K89" s="28">
        <v>1</v>
      </c>
      <c r="L89" s="28">
        <v>1</v>
      </c>
      <c r="M89" s="29">
        <v>62</v>
      </c>
      <c r="N89" s="29">
        <v>102</v>
      </c>
      <c r="O89" s="28">
        <v>1010</v>
      </c>
      <c r="P89" s="28">
        <v>1940</v>
      </c>
      <c r="Q89" s="28">
        <v>90</v>
      </c>
      <c r="R89" s="28">
        <v>131</v>
      </c>
      <c r="S89" s="29">
        <v>1100</v>
      </c>
      <c r="T89" s="29">
        <v>2071</v>
      </c>
    </row>
    <row r="90" spans="1:20" ht="21" customHeight="1" x14ac:dyDescent="0.25">
      <c r="A90" s="14">
        <v>2019</v>
      </c>
      <c r="B90" s="15">
        <v>2</v>
      </c>
      <c r="C90" s="16">
        <v>266</v>
      </c>
      <c r="D90" s="16">
        <v>389</v>
      </c>
      <c r="E90" s="16">
        <v>6</v>
      </c>
      <c r="F90" s="16">
        <v>11</v>
      </c>
      <c r="G90" s="13">
        <v>272</v>
      </c>
      <c r="H90" s="13">
        <v>400</v>
      </c>
      <c r="I90" s="16">
        <v>21</v>
      </c>
      <c r="J90" s="16">
        <v>21</v>
      </c>
      <c r="K90" s="16">
        <v>0</v>
      </c>
      <c r="L90" s="16">
        <v>0</v>
      </c>
      <c r="M90" s="13">
        <v>21</v>
      </c>
      <c r="N90" s="13">
        <v>21</v>
      </c>
      <c r="O90" s="16">
        <v>962</v>
      </c>
      <c r="P90" s="16">
        <v>1650</v>
      </c>
      <c r="Q90" s="16">
        <v>14</v>
      </c>
      <c r="R90" s="16">
        <v>34</v>
      </c>
      <c r="S90" s="13">
        <v>976</v>
      </c>
      <c r="T90" s="13">
        <v>1684</v>
      </c>
    </row>
    <row r="91" spans="1:20" ht="21" customHeight="1" x14ac:dyDescent="0.25">
      <c r="A91" s="10">
        <v>2019</v>
      </c>
      <c r="B91" s="11">
        <v>3</v>
      </c>
      <c r="C91" s="12">
        <v>221</v>
      </c>
      <c r="D91" s="12">
        <v>348</v>
      </c>
      <c r="E91" s="12">
        <v>4</v>
      </c>
      <c r="F91" s="12">
        <v>6</v>
      </c>
      <c r="G91" s="13">
        <v>225</v>
      </c>
      <c r="H91" s="13">
        <v>354</v>
      </c>
      <c r="I91" s="12">
        <v>56</v>
      </c>
      <c r="J91" s="12">
        <v>74</v>
      </c>
      <c r="K91" s="12">
        <v>0</v>
      </c>
      <c r="L91" s="12">
        <v>0</v>
      </c>
      <c r="M91" s="13">
        <v>56</v>
      </c>
      <c r="N91" s="13">
        <v>74</v>
      </c>
      <c r="O91" s="12">
        <v>1120</v>
      </c>
      <c r="P91" s="12">
        <v>2179</v>
      </c>
      <c r="Q91" s="12">
        <v>57</v>
      </c>
      <c r="R91" s="12">
        <v>175</v>
      </c>
      <c r="S91" s="13">
        <v>1177</v>
      </c>
      <c r="T91" s="13">
        <v>2354</v>
      </c>
    </row>
    <row r="92" spans="1:20" ht="21" customHeight="1" x14ac:dyDescent="0.25">
      <c r="A92" s="14">
        <v>2019</v>
      </c>
      <c r="B92" s="15">
        <v>4</v>
      </c>
      <c r="C92" s="16">
        <v>500</v>
      </c>
      <c r="D92" s="16">
        <v>1022</v>
      </c>
      <c r="E92" s="16">
        <v>27</v>
      </c>
      <c r="F92" s="16">
        <v>62</v>
      </c>
      <c r="G92" s="13">
        <v>527</v>
      </c>
      <c r="H92" s="13">
        <v>1084</v>
      </c>
      <c r="I92" s="16">
        <v>400</v>
      </c>
      <c r="J92" s="16">
        <v>632</v>
      </c>
      <c r="K92" s="16">
        <v>6</v>
      </c>
      <c r="L92" s="16">
        <v>8</v>
      </c>
      <c r="M92" s="13">
        <v>406</v>
      </c>
      <c r="N92" s="13">
        <v>640</v>
      </c>
      <c r="O92" s="16">
        <v>1245</v>
      </c>
      <c r="P92" s="16">
        <v>2181</v>
      </c>
      <c r="Q92" s="16">
        <v>63</v>
      </c>
      <c r="R92" s="16">
        <v>116</v>
      </c>
      <c r="S92" s="13">
        <v>1308</v>
      </c>
      <c r="T92" s="13">
        <v>2297</v>
      </c>
    </row>
    <row r="93" spans="1:20" ht="21" customHeight="1" x14ac:dyDescent="0.25">
      <c r="A93" s="10">
        <v>2019</v>
      </c>
      <c r="B93" s="11">
        <v>5</v>
      </c>
      <c r="C93" s="12">
        <v>491</v>
      </c>
      <c r="D93" s="12">
        <v>1054</v>
      </c>
      <c r="E93" s="12">
        <v>96</v>
      </c>
      <c r="F93" s="12">
        <v>351</v>
      </c>
      <c r="G93" s="13">
        <v>587</v>
      </c>
      <c r="H93" s="13">
        <v>1405</v>
      </c>
      <c r="I93" s="12">
        <v>156</v>
      </c>
      <c r="J93" s="12">
        <v>278</v>
      </c>
      <c r="K93" s="12">
        <v>15</v>
      </c>
      <c r="L93" s="12">
        <v>24</v>
      </c>
      <c r="M93" s="13">
        <v>171</v>
      </c>
      <c r="N93" s="13">
        <v>302</v>
      </c>
      <c r="O93" s="12">
        <v>1279</v>
      </c>
      <c r="P93" s="12">
        <v>2296</v>
      </c>
      <c r="Q93" s="12">
        <v>86</v>
      </c>
      <c r="R93" s="12">
        <v>242</v>
      </c>
      <c r="S93" s="13">
        <v>1365</v>
      </c>
      <c r="T93" s="13">
        <v>2538</v>
      </c>
    </row>
    <row r="94" spans="1:20" ht="21" customHeight="1" x14ac:dyDescent="0.25">
      <c r="A94" s="14">
        <v>2019</v>
      </c>
      <c r="B94" s="15">
        <v>6</v>
      </c>
      <c r="C94" s="16">
        <v>572</v>
      </c>
      <c r="D94" s="16">
        <v>1128</v>
      </c>
      <c r="E94" s="16">
        <v>77</v>
      </c>
      <c r="F94" s="16">
        <v>148</v>
      </c>
      <c r="G94" s="13">
        <v>649</v>
      </c>
      <c r="H94" s="13">
        <v>1276</v>
      </c>
      <c r="I94" s="16">
        <v>283</v>
      </c>
      <c r="J94" s="16">
        <v>513</v>
      </c>
      <c r="K94" s="16">
        <v>10</v>
      </c>
      <c r="L94" s="16">
        <v>10</v>
      </c>
      <c r="M94" s="13">
        <v>293</v>
      </c>
      <c r="N94" s="13">
        <v>523</v>
      </c>
      <c r="O94" s="16">
        <v>821</v>
      </c>
      <c r="P94" s="16">
        <v>1512</v>
      </c>
      <c r="Q94" s="16">
        <v>59</v>
      </c>
      <c r="R94" s="16">
        <v>106</v>
      </c>
      <c r="S94" s="13">
        <v>880</v>
      </c>
      <c r="T94" s="13">
        <v>1618</v>
      </c>
    </row>
    <row r="95" spans="1:20" ht="21" customHeight="1" x14ac:dyDescent="0.25">
      <c r="A95" s="10">
        <v>2019</v>
      </c>
      <c r="B95" s="11">
        <v>7</v>
      </c>
      <c r="C95" s="12">
        <v>314</v>
      </c>
      <c r="D95" s="12">
        <v>922</v>
      </c>
      <c r="E95" s="12">
        <v>70</v>
      </c>
      <c r="F95" s="12">
        <v>181</v>
      </c>
      <c r="G95" s="13">
        <v>384</v>
      </c>
      <c r="H95" s="13">
        <v>1103</v>
      </c>
      <c r="I95" s="12">
        <v>967</v>
      </c>
      <c r="J95" s="12">
        <v>2276</v>
      </c>
      <c r="K95" s="12">
        <v>13</v>
      </c>
      <c r="L95" s="12">
        <v>26</v>
      </c>
      <c r="M95" s="13">
        <v>980</v>
      </c>
      <c r="N95" s="13">
        <v>2302</v>
      </c>
      <c r="O95" s="12">
        <v>882</v>
      </c>
      <c r="P95" s="12">
        <v>2016</v>
      </c>
      <c r="Q95" s="12">
        <v>32</v>
      </c>
      <c r="R95" s="12">
        <v>68</v>
      </c>
      <c r="S95" s="13">
        <v>914</v>
      </c>
      <c r="T95" s="13">
        <v>2084</v>
      </c>
    </row>
    <row r="96" spans="1:20" ht="21" customHeight="1" x14ac:dyDescent="0.25">
      <c r="A96" s="14">
        <v>2019</v>
      </c>
      <c r="B96" s="15">
        <v>8</v>
      </c>
      <c r="C96" s="16">
        <v>983</v>
      </c>
      <c r="D96" s="16">
        <v>1998</v>
      </c>
      <c r="E96" s="16">
        <v>48</v>
      </c>
      <c r="F96" s="16">
        <v>104</v>
      </c>
      <c r="G96" s="13">
        <v>1031</v>
      </c>
      <c r="H96" s="13">
        <v>2102</v>
      </c>
      <c r="I96" s="16">
        <v>1429</v>
      </c>
      <c r="J96" s="16">
        <v>3575</v>
      </c>
      <c r="K96" s="16">
        <v>30</v>
      </c>
      <c r="L96" s="16">
        <v>41</v>
      </c>
      <c r="M96" s="13">
        <v>1459</v>
      </c>
      <c r="N96" s="13">
        <v>3616</v>
      </c>
      <c r="O96" s="16">
        <v>1277</v>
      </c>
      <c r="P96" s="16">
        <v>3191</v>
      </c>
      <c r="Q96" s="16">
        <v>54</v>
      </c>
      <c r="R96" s="16">
        <v>115</v>
      </c>
      <c r="S96" s="13">
        <v>1331</v>
      </c>
      <c r="T96" s="13">
        <v>3306</v>
      </c>
    </row>
    <row r="97" spans="1:20" ht="21" customHeight="1" x14ac:dyDescent="0.25">
      <c r="A97" s="10">
        <v>2019</v>
      </c>
      <c r="B97" s="11">
        <v>9</v>
      </c>
      <c r="C97" s="12">
        <v>294</v>
      </c>
      <c r="D97" s="12">
        <v>909</v>
      </c>
      <c r="E97" s="12">
        <v>79</v>
      </c>
      <c r="F97" s="12">
        <v>178</v>
      </c>
      <c r="G97" s="13">
        <v>373</v>
      </c>
      <c r="H97" s="13">
        <v>1087</v>
      </c>
      <c r="I97" s="12">
        <v>370</v>
      </c>
      <c r="J97" s="12">
        <v>497</v>
      </c>
      <c r="K97" s="12">
        <v>27</v>
      </c>
      <c r="L97" s="12">
        <v>44</v>
      </c>
      <c r="M97" s="13">
        <v>397</v>
      </c>
      <c r="N97" s="13">
        <v>541</v>
      </c>
      <c r="O97" s="12">
        <v>1146</v>
      </c>
      <c r="P97" s="12">
        <v>3053</v>
      </c>
      <c r="Q97" s="12">
        <v>43</v>
      </c>
      <c r="R97" s="12">
        <v>100</v>
      </c>
      <c r="S97" s="13">
        <v>1189</v>
      </c>
      <c r="T97" s="13">
        <v>3153</v>
      </c>
    </row>
    <row r="98" spans="1:20" ht="21" customHeight="1" x14ac:dyDescent="0.25">
      <c r="A98" s="14">
        <v>2019</v>
      </c>
      <c r="B98" s="15">
        <v>10</v>
      </c>
      <c r="C98" s="16">
        <v>768</v>
      </c>
      <c r="D98" s="16">
        <v>1283</v>
      </c>
      <c r="E98" s="16">
        <v>27</v>
      </c>
      <c r="F98" s="16">
        <v>67</v>
      </c>
      <c r="G98" s="13">
        <v>795</v>
      </c>
      <c r="H98" s="13">
        <v>1350</v>
      </c>
      <c r="I98" s="16">
        <v>917</v>
      </c>
      <c r="J98" s="16">
        <v>1158</v>
      </c>
      <c r="K98" s="16">
        <v>16</v>
      </c>
      <c r="L98" s="16">
        <v>30</v>
      </c>
      <c r="M98" s="13">
        <v>933</v>
      </c>
      <c r="N98" s="13">
        <v>1188</v>
      </c>
      <c r="O98" s="16">
        <v>1455</v>
      </c>
      <c r="P98" s="16">
        <v>3441</v>
      </c>
      <c r="Q98" s="16">
        <v>31</v>
      </c>
      <c r="R98" s="16">
        <v>75</v>
      </c>
      <c r="S98" s="13">
        <v>1486</v>
      </c>
      <c r="T98" s="13">
        <v>3516</v>
      </c>
    </row>
    <row r="99" spans="1:20" ht="21" customHeight="1" x14ac:dyDescent="0.25">
      <c r="A99" s="10">
        <v>2019</v>
      </c>
      <c r="B99" s="11">
        <v>11</v>
      </c>
      <c r="C99" s="12">
        <v>455</v>
      </c>
      <c r="D99" s="12">
        <v>633</v>
      </c>
      <c r="E99" s="12">
        <v>10</v>
      </c>
      <c r="F99" s="12">
        <v>15</v>
      </c>
      <c r="G99" s="13">
        <v>465</v>
      </c>
      <c r="H99" s="13">
        <v>648</v>
      </c>
      <c r="I99" s="12">
        <v>550</v>
      </c>
      <c r="J99" s="12">
        <v>754</v>
      </c>
      <c r="K99" s="12">
        <v>0</v>
      </c>
      <c r="L99" s="12">
        <v>0</v>
      </c>
      <c r="M99" s="13">
        <v>550</v>
      </c>
      <c r="N99" s="13">
        <v>754</v>
      </c>
      <c r="O99" s="12">
        <v>1111</v>
      </c>
      <c r="P99" s="12">
        <v>2959</v>
      </c>
      <c r="Q99" s="12">
        <v>54</v>
      </c>
      <c r="R99" s="12">
        <v>201</v>
      </c>
      <c r="S99" s="13">
        <v>1165</v>
      </c>
      <c r="T99" s="13">
        <v>3160</v>
      </c>
    </row>
    <row r="100" spans="1:20" ht="21" customHeight="1" thickBot="1" x14ac:dyDescent="0.3">
      <c r="A100" s="17">
        <v>2019</v>
      </c>
      <c r="B100" s="18">
        <v>12</v>
      </c>
      <c r="C100" s="19">
        <v>362</v>
      </c>
      <c r="D100" s="19">
        <v>627</v>
      </c>
      <c r="E100" s="19">
        <v>3</v>
      </c>
      <c r="F100" s="19">
        <v>12</v>
      </c>
      <c r="G100" s="20">
        <v>365</v>
      </c>
      <c r="H100" s="20">
        <v>639</v>
      </c>
      <c r="I100" s="19">
        <v>253</v>
      </c>
      <c r="J100" s="19">
        <v>269</v>
      </c>
      <c r="K100" s="19">
        <v>0</v>
      </c>
      <c r="L100" s="19">
        <v>0</v>
      </c>
      <c r="M100" s="20">
        <v>253</v>
      </c>
      <c r="N100" s="20">
        <v>269</v>
      </c>
      <c r="O100" s="19">
        <v>851</v>
      </c>
      <c r="P100" s="19">
        <v>2348</v>
      </c>
      <c r="Q100" s="19">
        <v>45</v>
      </c>
      <c r="R100" s="19">
        <v>231</v>
      </c>
      <c r="S100" s="20">
        <v>896</v>
      </c>
      <c r="T100" s="20">
        <v>2579</v>
      </c>
    </row>
    <row r="101" spans="1:20" ht="21" customHeight="1" x14ac:dyDescent="0.25">
      <c r="A101" s="39" t="s">
        <v>3</v>
      </c>
      <c r="B101" s="39"/>
      <c r="C101" s="21">
        <f>SUM(C89:C100)</f>
        <v>5399</v>
      </c>
      <c r="D101" s="21">
        <f t="shared" ref="D101:N101" si="17">SUM(D89:D100)</f>
        <v>10631</v>
      </c>
      <c r="E101" s="21">
        <f t="shared" si="17"/>
        <v>452</v>
      </c>
      <c r="F101" s="21">
        <f t="shared" si="17"/>
        <v>1156</v>
      </c>
      <c r="G101" s="22">
        <f t="shared" si="17"/>
        <v>5851</v>
      </c>
      <c r="H101" s="22">
        <f t="shared" si="17"/>
        <v>11787</v>
      </c>
      <c r="I101" s="21">
        <f t="shared" si="17"/>
        <v>5463</v>
      </c>
      <c r="J101" s="21">
        <f t="shared" si="17"/>
        <v>10148</v>
      </c>
      <c r="K101" s="21">
        <f t="shared" si="17"/>
        <v>118</v>
      </c>
      <c r="L101" s="21">
        <f t="shared" si="17"/>
        <v>184</v>
      </c>
      <c r="M101" s="22">
        <f t="shared" si="17"/>
        <v>5581</v>
      </c>
      <c r="N101" s="22">
        <f t="shared" si="17"/>
        <v>10332</v>
      </c>
      <c r="O101" s="21">
        <f>SUM(O89:O100)</f>
        <v>13159</v>
      </c>
      <c r="P101" s="21">
        <f t="shared" ref="P101:T101" si="18">SUM(P89:P100)</f>
        <v>28766</v>
      </c>
      <c r="Q101" s="21">
        <f t="shared" si="18"/>
        <v>628</v>
      </c>
      <c r="R101" s="21">
        <f t="shared" si="18"/>
        <v>1594</v>
      </c>
      <c r="S101" s="22">
        <f t="shared" si="18"/>
        <v>13787</v>
      </c>
      <c r="T101" s="22">
        <f t="shared" si="18"/>
        <v>30360</v>
      </c>
    </row>
  </sheetData>
  <mergeCells count="28">
    <mergeCell ref="A73:B73"/>
    <mergeCell ref="A74:B74"/>
    <mergeCell ref="A87:B87"/>
    <mergeCell ref="A88:B88"/>
    <mergeCell ref="A101:B101"/>
    <mergeCell ref="A59:B59"/>
    <mergeCell ref="A60:B60"/>
    <mergeCell ref="M2:N2"/>
    <mergeCell ref="O2:P2"/>
    <mergeCell ref="Q2:R2"/>
    <mergeCell ref="A16:B16"/>
    <mergeCell ref="A17:B17"/>
    <mergeCell ref="A18:B18"/>
    <mergeCell ref="A45:B45"/>
    <mergeCell ref="A46:B46"/>
    <mergeCell ref="S2:T2"/>
    <mergeCell ref="A31:B31"/>
    <mergeCell ref="A32:B32"/>
    <mergeCell ref="A1:A3"/>
    <mergeCell ref="B1:B3"/>
    <mergeCell ref="C1:H1"/>
    <mergeCell ref="I1:N1"/>
    <mergeCell ref="O1:T1"/>
    <mergeCell ref="C2:D2"/>
    <mergeCell ref="E2:F2"/>
    <mergeCell ref="G2:H2"/>
    <mergeCell ref="I2:J2"/>
    <mergeCell ref="K2:L2"/>
  </mergeCells>
  <printOptions horizontalCentered="1"/>
  <pageMargins left="0.55118110236220474" right="0.55118110236220474" top="0.39370078740157483" bottom="0.39370078740157483" header="0.23622047244094491" footer="0.31496062992125984"/>
  <pageSetup paperSize="9" scale="39" orientation="portrait" horizontalDpi="300" verticalDpi="300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zoomScale="70" zoomScaleNormal="70" workbookViewId="0">
      <selection activeCell="G11" sqref="G11"/>
    </sheetView>
  </sheetViews>
  <sheetFormatPr defaultColWidth="10.88671875" defaultRowHeight="21" customHeight="1" x14ac:dyDescent="0.25"/>
  <cols>
    <col min="1" max="1" width="21.33203125" style="32" customWidth="1"/>
    <col min="2" max="2" width="5.88671875" style="33" customWidth="1"/>
    <col min="3" max="20" width="9.88671875" style="7" customWidth="1"/>
    <col min="21" max="250" width="8.88671875" style="7" customWidth="1"/>
    <col min="251" max="16384" width="10.88671875" style="7"/>
  </cols>
  <sheetData>
    <row r="1" spans="1:20" ht="21" customHeight="1" x14ac:dyDescent="0.25">
      <c r="A1" s="41" t="s">
        <v>1</v>
      </c>
      <c r="B1" s="44" t="s">
        <v>2</v>
      </c>
      <c r="C1" s="47" t="s">
        <v>34</v>
      </c>
      <c r="D1" s="53"/>
      <c r="E1" s="53"/>
      <c r="F1" s="53"/>
      <c r="G1" s="53"/>
      <c r="H1" s="53"/>
      <c r="I1" s="47" t="s">
        <v>35</v>
      </c>
      <c r="J1" s="53"/>
      <c r="K1" s="53"/>
      <c r="L1" s="53"/>
      <c r="M1" s="53"/>
      <c r="N1" s="53"/>
      <c r="O1" s="47" t="s">
        <v>36</v>
      </c>
      <c r="P1" s="53"/>
      <c r="Q1" s="53"/>
      <c r="R1" s="53"/>
      <c r="S1" s="53"/>
      <c r="T1" s="53"/>
    </row>
    <row r="2" spans="1:20" ht="21" customHeight="1" x14ac:dyDescent="0.25">
      <c r="A2" s="42"/>
      <c r="B2" s="45"/>
      <c r="C2" s="49" t="s">
        <v>7</v>
      </c>
      <c r="D2" s="50"/>
      <c r="E2" s="49" t="s">
        <v>8</v>
      </c>
      <c r="F2" s="50"/>
      <c r="G2" s="37" t="s">
        <v>0</v>
      </c>
      <c r="H2" s="38"/>
      <c r="I2" s="49" t="s">
        <v>7</v>
      </c>
      <c r="J2" s="50"/>
      <c r="K2" s="49" t="s">
        <v>8</v>
      </c>
      <c r="L2" s="50"/>
      <c r="M2" s="37" t="s">
        <v>0</v>
      </c>
      <c r="N2" s="38"/>
      <c r="O2" s="49" t="s">
        <v>7</v>
      </c>
      <c r="P2" s="50"/>
      <c r="Q2" s="49" t="s">
        <v>8</v>
      </c>
      <c r="R2" s="50"/>
      <c r="S2" s="37" t="s">
        <v>0</v>
      </c>
      <c r="T2" s="38"/>
    </row>
    <row r="3" spans="1:20" ht="21" customHeight="1" x14ac:dyDescent="0.25">
      <c r="A3" s="43"/>
      <c r="B3" s="46"/>
      <c r="C3" s="8" t="s">
        <v>9</v>
      </c>
      <c r="D3" s="8" t="s">
        <v>10</v>
      </c>
      <c r="E3" s="8" t="s">
        <v>9</v>
      </c>
      <c r="F3" s="8" t="s">
        <v>10</v>
      </c>
      <c r="G3" s="9" t="s">
        <v>9</v>
      </c>
      <c r="H3" s="9" t="s">
        <v>10</v>
      </c>
      <c r="I3" s="8" t="s">
        <v>9</v>
      </c>
      <c r="J3" s="8" t="s">
        <v>10</v>
      </c>
      <c r="K3" s="8" t="s">
        <v>9</v>
      </c>
      <c r="L3" s="8" t="s">
        <v>10</v>
      </c>
      <c r="M3" s="9" t="s">
        <v>9</v>
      </c>
      <c r="N3" s="9" t="s">
        <v>10</v>
      </c>
      <c r="O3" s="8" t="s">
        <v>9</v>
      </c>
      <c r="P3" s="8" t="s">
        <v>10</v>
      </c>
      <c r="Q3" s="8" t="s">
        <v>9</v>
      </c>
      <c r="R3" s="8" t="s">
        <v>10</v>
      </c>
      <c r="S3" s="9" t="s">
        <v>9</v>
      </c>
      <c r="T3" s="9" t="s">
        <v>10</v>
      </c>
    </row>
    <row r="4" spans="1:20" ht="21" customHeight="1" x14ac:dyDescent="0.25">
      <c r="A4" s="10">
        <v>2025</v>
      </c>
      <c r="B4" s="11">
        <v>1</v>
      </c>
      <c r="C4" s="12">
        <v>378</v>
      </c>
      <c r="D4" s="12">
        <v>1328</v>
      </c>
      <c r="E4" s="12">
        <v>24</v>
      </c>
      <c r="F4" s="12">
        <v>89</v>
      </c>
      <c r="G4" s="13">
        <v>402</v>
      </c>
      <c r="H4" s="13">
        <v>1417</v>
      </c>
      <c r="I4" s="12">
        <v>200</v>
      </c>
      <c r="J4" s="12">
        <v>365</v>
      </c>
      <c r="K4" s="12">
        <v>5</v>
      </c>
      <c r="L4" s="12">
        <v>8</v>
      </c>
      <c r="M4" s="13">
        <v>205</v>
      </c>
      <c r="N4" s="13">
        <v>373</v>
      </c>
      <c r="O4" s="12">
        <v>741</v>
      </c>
      <c r="P4" s="12">
        <v>2030</v>
      </c>
      <c r="Q4" s="12">
        <v>20</v>
      </c>
      <c r="R4" s="12">
        <v>172</v>
      </c>
      <c r="S4" s="13">
        <v>761</v>
      </c>
      <c r="T4" s="13">
        <v>2202</v>
      </c>
    </row>
    <row r="5" spans="1:20" ht="21" customHeight="1" x14ac:dyDescent="0.25">
      <c r="A5" s="14">
        <v>2025</v>
      </c>
      <c r="B5" s="15">
        <v>2</v>
      </c>
      <c r="C5" s="16">
        <v>370</v>
      </c>
      <c r="D5" s="16">
        <v>1221</v>
      </c>
      <c r="E5" s="16">
        <v>12</v>
      </c>
      <c r="F5" s="16">
        <v>55</v>
      </c>
      <c r="G5" s="13">
        <v>382</v>
      </c>
      <c r="H5" s="13">
        <v>1276</v>
      </c>
      <c r="I5" s="16">
        <v>340</v>
      </c>
      <c r="J5" s="16">
        <v>415</v>
      </c>
      <c r="K5" s="16">
        <v>2</v>
      </c>
      <c r="L5" s="16">
        <v>10</v>
      </c>
      <c r="M5" s="13">
        <v>342</v>
      </c>
      <c r="N5" s="13">
        <v>425</v>
      </c>
      <c r="O5" s="16">
        <v>758</v>
      </c>
      <c r="P5" s="16">
        <v>1972</v>
      </c>
      <c r="Q5" s="16">
        <v>23</v>
      </c>
      <c r="R5" s="16">
        <v>145</v>
      </c>
      <c r="S5" s="13">
        <v>781</v>
      </c>
      <c r="T5" s="13">
        <v>2117</v>
      </c>
    </row>
    <row r="6" spans="1:20" ht="21" customHeight="1" x14ac:dyDescent="0.25">
      <c r="A6" s="10">
        <v>2025</v>
      </c>
      <c r="B6" s="11">
        <v>3</v>
      </c>
      <c r="C6" s="12">
        <v>363</v>
      </c>
      <c r="D6" s="12">
        <v>1000</v>
      </c>
      <c r="E6" s="12">
        <v>23</v>
      </c>
      <c r="F6" s="12">
        <v>94</v>
      </c>
      <c r="G6" s="13">
        <v>386</v>
      </c>
      <c r="H6" s="13">
        <v>1094</v>
      </c>
      <c r="I6" s="12">
        <v>186</v>
      </c>
      <c r="J6" s="12">
        <v>221</v>
      </c>
      <c r="K6" s="12">
        <v>10</v>
      </c>
      <c r="L6" s="12">
        <v>17</v>
      </c>
      <c r="M6" s="13">
        <v>196</v>
      </c>
      <c r="N6" s="13">
        <v>238</v>
      </c>
      <c r="O6" s="12">
        <v>608</v>
      </c>
      <c r="P6" s="12">
        <v>2139</v>
      </c>
      <c r="Q6" s="12">
        <v>30</v>
      </c>
      <c r="R6" s="12">
        <v>201</v>
      </c>
      <c r="S6" s="13">
        <v>638</v>
      </c>
      <c r="T6" s="13">
        <v>2340</v>
      </c>
    </row>
    <row r="7" spans="1:20" ht="21" customHeight="1" x14ac:dyDescent="0.25">
      <c r="A7" s="14">
        <v>2025</v>
      </c>
      <c r="B7" s="15">
        <v>4</v>
      </c>
      <c r="C7" s="16">
        <v>628</v>
      </c>
      <c r="D7" s="16">
        <v>1813</v>
      </c>
      <c r="E7" s="16">
        <v>150</v>
      </c>
      <c r="F7" s="16">
        <v>289</v>
      </c>
      <c r="G7" s="13">
        <v>778</v>
      </c>
      <c r="H7" s="13">
        <v>2102</v>
      </c>
      <c r="I7" s="16">
        <v>535</v>
      </c>
      <c r="J7" s="16">
        <v>791</v>
      </c>
      <c r="K7" s="16">
        <v>26</v>
      </c>
      <c r="L7" s="16">
        <v>85</v>
      </c>
      <c r="M7" s="13">
        <v>561</v>
      </c>
      <c r="N7" s="13">
        <v>876</v>
      </c>
      <c r="O7" s="16">
        <v>420</v>
      </c>
      <c r="P7" s="16">
        <v>1718</v>
      </c>
      <c r="Q7" s="16">
        <v>34</v>
      </c>
      <c r="R7" s="16">
        <v>161</v>
      </c>
      <c r="S7" s="13">
        <v>454</v>
      </c>
      <c r="T7" s="13">
        <v>1879</v>
      </c>
    </row>
    <row r="8" spans="1:20" ht="21" customHeight="1" x14ac:dyDescent="0.25">
      <c r="A8" s="10">
        <v>2025</v>
      </c>
      <c r="B8" s="11">
        <v>5</v>
      </c>
      <c r="C8" s="12">
        <v>521</v>
      </c>
      <c r="D8" s="12">
        <v>1542</v>
      </c>
      <c r="E8" s="12">
        <v>135</v>
      </c>
      <c r="F8" s="12">
        <v>305</v>
      </c>
      <c r="G8" s="13">
        <v>656</v>
      </c>
      <c r="H8" s="13">
        <v>1847</v>
      </c>
      <c r="I8" s="12">
        <v>484</v>
      </c>
      <c r="J8" s="12">
        <v>1223</v>
      </c>
      <c r="K8" s="12">
        <v>39</v>
      </c>
      <c r="L8" s="12">
        <v>113</v>
      </c>
      <c r="M8" s="13">
        <v>523</v>
      </c>
      <c r="N8" s="13">
        <v>1336</v>
      </c>
      <c r="O8" s="12">
        <v>711</v>
      </c>
      <c r="P8" s="12">
        <v>2035</v>
      </c>
      <c r="Q8" s="12">
        <v>53</v>
      </c>
      <c r="R8" s="12">
        <v>217</v>
      </c>
      <c r="S8" s="13">
        <v>764</v>
      </c>
      <c r="T8" s="13">
        <v>2252</v>
      </c>
    </row>
    <row r="9" spans="1:20" ht="21" customHeight="1" x14ac:dyDescent="0.25">
      <c r="A9" s="14">
        <v>2025</v>
      </c>
      <c r="B9" s="15">
        <v>6</v>
      </c>
      <c r="C9" s="16">
        <v>507</v>
      </c>
      <c r="D9" s="16">
        <v>1746</v>
      </c>
      <c r="E9" s="16">
        <v>97</v>
      </c>
      <c r="F9" s="16">
        <v>183</v>
      </c>
      <c r="G9" s="13">
        <v>604</v>
      </c>
      <c r="H9" s="13">
        <v>1929</v>
      </c>
      <c r="I9" s="16">
        <v>124</v>
      </c>
      <c r="J9" s="16">
        <v>456</v>
      </c>
      <c r="K9" s="16">
        <v>18</v>
      </c>
      <c r="L9" s="16">
        <v>57</v>
      </c>
      <c r="M9" s="13">
        <v>142</v>
      </c>
      <c r="N9" s="13">
        <v>513</v>
      </c>
      <c r="O9" s="16">
        <v>436</v>
      </c>
      <c r="P9" s="16">
        <v>1398</v>
      </c>
      <c r="Q9" s="16">
        <v>43</v>
      </c>
      <c r="R9" s="16">
        <v>203</v>
      </c>
      <c r="S9" s="13">
        <v>479</v>
      </c>
      <c r="T9" s="13">
        <v>1601</v>
      </c>
    </row>
    <row r="10" spans="1:20" ht="21" customHeight="1" x14ac:dyDescent="0.25">
      <c r="A10" s="10">
        <v>2025</v>
      </c>
      <c r="B10" s="11">
        <v>7</v>
      </c>
      <c r="C10" s="12"/>
      <c r="D10" s="12"/>
      <c r="E10" s="12"/>
      <c r="F10" s="12"/>
      <c r="G10" s="13"/>
      <c r="H10" s="13"/>
      <c r="I10" s="12"/>
      <c r="J10" s="12"/>
      <c r="K10" s="12"/>
      <c r="L10" s="12"/>
      <c r="M10" s="13"/>
      <c r="N10" s="13"/>
      <c r="O10" s="12"/>
      <c r="P10" s="12"/>
      <c r="Q10" s="12"/>
      <c r="R10" s="12"/>
      <c r="S10" s="13"/>
      <c r="T10" s="13"/>
    </row>
    <row r="11" spans="1:20" ht="21" customHeight="1" x14ac:dyDescent="0.25">
      <c r="A11" s="14">
        <v>2025</v>
      </c>
      <c r="B11" s="15">
        <v>8</v>
      </c>
      <c r="C11" s="16"/>
      <c r="D11" s="16"/>
      <c r="E11" s="16"/>
      <c r="F11" s="16"/>
      <c r="G11" s="13"/>
      <c r="H11" s="13"/>
      <c r="I11" s="16"/>
      <c r="J11" s="16"/>
      <c r="K11" s="16"/>
      <c r="L11" s="16"/>
      <c r="M11" s="13"/>
      <c r="N11" s="13"/>
      <c r="O11" s="16"/>
      <c r="P11" s="16"/>
      <c r="Q11" s="16"/>
      <c r="R11" s="16"/>
      <c r="S11" s="13"/>
      <c r="T11" s="13"/>
    </row>
    <row r="12" spans="1:20" ht="21" customHeight="1" x14ac:dyDescent="0.25">
      <c r="A12" s="10">
        <v>2025</v>
      </c>
      <c r="B12" s="11">
        <v>9</v>
      </c>
      <c r="C12" s="12"/>
      <c r="D12" s="12"/>
      <c r="E12" s="12"/>
      <c r="F12" s="12"/>
      <c r="G12" s="13"/>
      <c r="H12" s="13"/>
      <c r="I12" s="12"/>
      <c r="J12" s="12"/>
      <c r="K12" s="12"/>
      <c r="L12" s="12"/>
      <c r="M12" s="13"/>
      <c r="N12" s="13"/>
      <c r="O12" s="12"/>
      <c r="P12" s="12"/>
      <c r="Q12" s="12"/>
      <c r="R12" s="12"/>
      <c r="S12" s="13"/>
      <c r="T12" s="13"/>
    </row>
    <row r="13" spans="1:20" ht="21" customHeight="1" x14ac:dyDescent="0.25">
      <c r="A13" s="14">
        <v>2025</v>
      </c>
      <c r="B13" s="15">
        <v>10</v>
      </c>
      <c r="C13" s="16"/>
      <c r="D13" s="16"/>
      <c r="E13" s="16"/>
      <c r="F13" s="16"/>
      <c r="G13" s="13"/>
      <c r="H13" s="13"/>
      <c r="I13" s="16"/>
      <c r="J13" s="16"/>
      <c r="K13" s="16"/>
      <c r="L13" s="16"/>
      <c r="M13" s="13"/>
      <c r="N13" s="13"/>
      <c r="O13" s="16"/>
      <c r="P13" s="16"/>
      <c r="Q13" s="16"/>
      <c r="R13" s="16"/>
      <c r="S13" s="13"/>
      <c r="T13" s="13"/>
    </row>
    <row r="14" spans="1:20" ht="21" customHeight="1" x14ac:dyDescent="0.25">
      <c r="A14" s="10">
        <v>2025</v>
      </c>
      <c r="B14" s="11">
        <v>11</v>
      </c>
      <c r="C14" s="12"/>
      <c r="D14" s="12"/>
      <c r="E14" s="12"/>
      <c r="F14" s="12"/>
      <c r="G14" s="13"/>
      <c r="H14" s="13"/>
      <c r="I14" s="12"/>
      <c r="J14" s="12"/>
      <c r="K14" s="12"/>
      <c r="L14" s="12"/>
      <c r="M14" s="13"/>
      <c r="N14" s="13"/>
      <c r="O14" s="12"/>
      <c r="P14" s="12"/>
      <c r="Q14" s="12"/>
      <c r="R14" s="12"/>
      <c r="S14" s="13"/>
      <c r="T14" s="13"/>
    </row>
    <row r="15" spans="1:20" ht="21" customHeight="1" thickBot="1" x14ac:dyDescent="0.3">
      <c r="A15" s="17">
        <v>2025</v>
      </c>
      <c r="B15" s="18">
        <v>12</v>
      </c>
      <c r="C15" s="19"/>
      <c r="D15" s="19"/>
      <c r="E15" s="19"/>
      <c r="F15" s="19"/>
      <c r="G15" s="20"/>
      <c r="H15" s="20"/>
      <c r="I15" s="19"/>
      <c r="J15" s="19"/>
      <c r="K15" s="19"/>
      <c r="L15" s="19"/>
      <c r="M15" s="20"/>
      <c r="N15" s="20"/>
      <c r="O15" s="19"/>
      <c r="P15" s="19"/>
      <c r="Q15" s="19"/>
      <c r="R15" s="19"/>
      <c r="S15" s="20"/>
      <c r="T15" s="20"/>
    </row>
    <row r="16" spans="1:20" ht="21" customHeight="1" x14ac:dyDescent="0.25">
      <c r="A16" s="39" t="s">
        <v>37</v>
      </c>
      <c r="B16" s="39"/>
      <c r="C16" s="21">
        <f>SUM(C4:C15)</f>
        <v>2767</v>
      </c>
      <c r="D16" s="21">
        <f t="shared" ref="D16:T16" si="0">SUM(D4:D15)</f>
        <v>8650</v>
      </c>
      <c r="E16" s="21">
        <f t="shared" si="0"/>
        <v>441</v>
      </c>
      <c r="F16" s="21">
        <f t="shared" si="0"/>
        <v>1015</v>
      </c>
      <c r="G16" s="22">
        <f t="shared" si="0"/>
        <v>3208</v>
      </c>
      <c r="H16" s="22">
        <f t="shared" si="0"/>
        <v>9665</v>
      </c>
      <c r="I16" s="21">
        <f t="shared" si="0"/>
        <v>1869</v>
      </c>
      <c r="J16" s="21">
        <f t="shared" si="0"/>
        <v>3471</v>
      </c>
      <c r="K16" s="21">
        <f t="shared" si="0"/>
        <v>100</v>
      </c>
      <c r="L16" s="21">
        <f t="shared" si="0"/>
        <v>290</v>
      </c>
      <c r="M16" s="22">
        <f t="shared" si="0"/>
        <v>1969</v>
      </c>
      <c r="N16" s="22">
        <f t="shared" si="0"/>
        <v>3761</v>
      </c>
      <c r="O16" s="21">
        <f t="shared" si="0"/>
        <v>3674</v>
      </c>
      <c r="P16" s="21">
        <f t="shared" si="0"/>
        <v>11292</v>
      </c>
      <c r="Q16" s="21">
        <f t="shared" si="0"/>
        <v>203</v>
      </c>
      <c r="R16" s="21">
        <f t="shared" si="0"/>
        <v>1099</v>
      </c>
      <c r="S16" s="22">
        <f t="shared" si="0"/>
        <v>3877</v>
      </c>
      <c r="T16" s="22">
        <f t="shared" si="0"/>
        <v>12391</v>
      </c>
    </row>
    <row r="17" spans="1:20" ht="21" customHeight="1" x14ac:dyDescent="0.25">
      <c r="A17" s="52" t="s">
        <v>38</v>
      </c>
      <c r="B17" s="52"/>
      <c r="C17" s="3">
        <f>(C16-(C19+C20+C21+C22+ C23+C24))/(C19+C20+C21+C22+C23+C24)</f>
        <v>0.21147110332749564</v>
      </c>
      <c r="D17" s="3">
        <f t="shared" ref="D17:T17" si="1">(D16-(D19+D20+D21+D22+ D23+D24))/(D19+D20+D21+D22+D23+D24)</f>
        <v>0.17288135593220338</v>
      </c>
      <c r="E17" s="3">
        <f t="shared" si="1"/>
        <v>3.5211267605633804E-2</v>
      </c>
      <c r="F17" s="3">
        <f t="shared" si="1"/>
        <v>0.11293859649122807</v>
      </c>
      <c r="G17" s="4">
        <f t="shared" si="1"/>
        <v>0.18376383763837639</v>
      </c>
      <c r="H17" s="4">
        <f t="shared" si="1"/>
        <v>0.16628454205381923</v>
      </c>
      <c r="I17" s="3">
        <f t="shared" si="1"/>
        <v>0.13479052823315119</v>
      </c>
      <c r="J17" s="3">
        <f t="shared" si="1"/>
        <v>0.11214354373598205</v>
      </c>
      <c r="K17" s="3">
        <f t="shared" si="1"/>
        <v>0.20481927710843373</v>
      </c>
      <c r="L17" s="3">
        <f t="shared" si="1"/>
        <v>0.51832460732984298</v>
      </c>
      <c r="M17" s="4">
        <f t="shared" si="1"/>
        <v>0.13815028901734103</v>
      </c>
      <c r="N17" s="4">
        <f t="shared" si="1"/>
        <v>0.13556763285024154</v>
      </c>
      <c r="O17" s="3">
        <f t="shared" si="1"/>
        <v>4.4046604148905939E-2</v>
      </c>
      <c r="P17" s="3">
        <f t="shared" si="1"/>
        <v>-6.1892498130763481E-2</v>
      </c>
      <c r="Q17" s="3">
        <f t="shared" si="1"/>
        <v>-0.26181818181818184</v>
      </c>
      <c r="R17" s="3">
        <f t="shared" si="1"/>
        <v>-0.16042780748663102</v>
      </c>
      <c r="S17" s="4">
        <f t="shared" si="1"/>
        <v>2.1876647337901952E-2</v>
      </c>
      <c r="T17" s="4">
        <f t="shared" si="1"/>
        <v>-7.1557020830211301E-2</v>
      </c>
    </row>
    <row r="18" spans="1:20" ht="21" customHeight="1" thickBot="1" x14ac:dyDescent="0.3">
      <c r="A18" s="51" t="s">
        <v>39</v>
      </c>
      <c r="B18" s="51"/>
      <c r="C18" s="1">
        <f>(C16-(C89+C90+C91))/(C89+C90+C91)</f>
        <v>1.0835843373493976</v>
      </c>
      <c r="D18" s="1">
        <f t="shared" ref="D18:T18" si="2">(D16-(D89+D90+D91))/(D89+D90+D91)</f>
        <v>1.1832407874810702</v>
      </c>
      <c r="E18" s="1">
        <f t="shared" si="2"/>
        <v>10.605263157894736</v>
      </c>
      <c r="F18" s="1">
        <f t="shared" si="2"/>
        <v>11.530864197530864</v>
      </c>
      <c r="G18" s="5">
        <f t="shared" si="2"/>
        <v>1.3484626647144948</v>
      </c>
      <c r="H18" s="5">
        <f t="shared" si="2"/>
        <v>1.3905515706158793</v>
      </c>
      <c r="I18" s="1">
        <f t="shared" si="2"/>
        <v>3.0193548387096776</v>
      </c>
      <c r="J18" s="1">
        <f t="shared" si="2"/>
        <v>4.364760432766615</v>
      </c>
      <c r="K18" s="36">
        <f t="shared" si="2"/>
        <v>24</v>
      </c>
      <c r="L18" s="36">
        <f t="shared" si="2"/>
        <v>17.125</v>
      </c>
      <c r="M18" s="5">
        <f t="shared" si="2"/>
        <v>3.1982942430703623</v>
      </c>
      <c r="N18" s="5">
        <f t="shared" si="2"/>
        <v>4.6726998491704377</v>
      </c>
      <c r="O18" s="1">
        <f t="shared" si="2"/>
        <v>0.55942275042444822</v>
      </c>
      <c r="P18" s="1">
        <f t="shared" si="2"/>
        <v>0.63770848440899197</v>
      </c>
      <c r="Q18" s="1">
        <f t="shared" si="2"/>
        <v>2.3833333333333333</v>
      </c>
      <c r="R18" s="1">
        <f t="shared" si="2"/>
        <v>3.522633744855967</v>
      </c>
      <c r="S18" s="5">
        <f t="shared" si="2"/>
        <v>0.60471854304635764</v>
      </c>
      <c r="T18" s="5">
        <f t="shared" si="2"/>
        <v>0.73592042588960493</v>
      </c>
    </row>
    <row r="19" spans="1:20" ht="21" customHeight="1" thickTop="1" x14ac:dyDescent="0.25">
      <c r="A19" s="10" t="s">
        <v>16</v>
      </c>
      <c r="B19" s="11">
        <v>1</v>
      </c>
      <c r="C19" s="12">
        <v>372</v>
      </c>
      <c r="D19" s="12">
        <v>1559</v>
      </c>
      <c r="E19" s="12">
        <v>25</v>
      </c>
      <c r="F19" s="12">
        <v>57</v>
      </c>
      <c r="G19" s="13">
        <v>397</v>
      </c>
      <c r="H19" s="13">
        <v>1616</v>
      </c>
      <c r="I19" s="12">
        <v>298</v>
      </c>
      <c r="J19" s="12">
        <v>507</v>
      </c>
      <c r="K19" s="12">
        <v>1</v>
      </c>
      <c r="L19" s="12">
        <v>3</v>
      </c>
      <c r="M19" s="13">
        <v>299</v>
      </c>
      <c r="N19" s="13">
        <v>510</v>
      </c>
      <c r="O19" s="12">
        <v>508</v>
      </c>
      <c r="P19" s="12">
        <v>2059</v>
      </c>
      <c r="Q19" s="12">
        <v>28</v>
      </c>
      <c r="R19" s="12">
        <v>115</v>
      </c>
      <c r="S19" s="13">
        <v>536</v>
      </c>
      <c r="T19" s="13">
        <v>2174</v>
      </c>
    </row>
    <row r="20" spans="1:20" ht="21" customHeight="1" x14ac:dyDescent="0.25">
      <c r="A20" s="14" t="s">
        <v>16</v>
      </c>
      <c r="B20" s="15">
        <v>2</v>
      </c>
      <c r="C20" s="16">
        <v>163</v>
      </c>
      <c r="D20" s="16">
        <v>685</v>
      </c>
      <c r="E20" s="16">
        <v>10</v>
      </c>
      <c r="F20" s="16">
        <v>17</v>
      </c>
      <c r="G20" s="13">
        <v>173</v>
      </c>
      <c r="H20" s="13">
        <v>702</v>
      </c>
      <c r="I20" s="16">
        <v>225</v>
      </c>
      <c r="J20" s="16">
        <v>297</v>
      </c>
      <c r="K20" s="16">
        <v>3</v>
      </c>
      <c r="L20" s="16">
        <v>9</v>
      </c>
      <c r="M20" s="13">
        <v>228</v>
      </c>
      <c r="N20" s="13">
        <v>306</v>
      </c>
      <c r="O20" s="16">
        <v>813</v>
      </c>
      <c r="P20" s="16">
        <v>2267</v>
      </c>
      <c r="Q20" s="16">
        <v>30</v>
      </c>
      <c r="R20" s="16">
        <v>207</v>
      </c>
      <c r="S20" s="13">
        <v>843</v>
      </c>
      <c r="T20" s="13">
        <v>2474</v>
      </c>
    </row>
    <row r="21" spans="1:20" ht="21" customHeight="1" x14ac:dyDescent="0.25">
      <c r="A21" s="10">
        <v>2024</v>
      </c>
      <c r="B21" s="11">
        <v>3</v>
      </c>
      <c r="C21" s="12">
        <v>448</v>
      </c>
      <c r="D21" s="12">
        <v>1446</v>
      </c>
      <c r="E21" s="12">
        <v>44</v>
      </c>
      <c r="F21" s="12">
        <v>110</v>
      </c>
      <c r="G21" s="13">
        <v>492</v>
      </c>
      <c r="H21" s="13">
        <v>1556</v>
      </c>
      <c r="I21" s="12">
        <v>242</v>
      </c>
      <c r="J21" s="12">
        <v>367</v>
      </c>
      <c r="K21" s="12">
        <v>4</v>
      </c>
      <c r="L21" s="12">
        <v>16</v>
      </c>
      <c r="M21" s="13">
        <v>246</v>
      </c>
      <c r="N21" s="13">
        <v>383</v>
      </c>
      <c r="O21" s="12">
        <v>616</v>
      </c>
      <c r="P21" s="12">
        <v>1809</v>
      </c>
      <c r="Q21" s="12">
        <v>31</v>
      </c>
      <c r="R21" s="12">
        <v>122</v>
      </c>
      <c r="S21" s="13">
        <v>647</v>
      </c>
      <c r="T21" s="13">
        <v>1931</v>
      </c>
    </row>
    <row r="22" spans="1:20" ht="21" customHeight="1" x14ac:dyDescent="0.25">
      <c r="A22" s="14">
        <v>2024</v>
      </c>
      <c r="B22" s="15">
        <v>4</v>
      </c>
      <c r="C22" s="16">
        <v>382</v>
      </c>
      <c r="D22" s="16">
        <v>1075</v>
      </c>
      <c r="E22" s="16">
        <v>90</v>
      </c>
      <c r="F22" s="16">
        <v>182</v>
      </c>
      <c r="G22" s="13">
        <v>472</v>
      </c>
      <c r="H22" s="13">
        <v>1257</v>
      </c>
      <c r="I22" s="16">
        <v>281</v>
      </c>
      <c r="J22" s="16">
        <v>638</v>
      </c>
      <c r="K22" s="16">
        <v>19</v>
      </c>
      <c r="L22" s="16">
        <v>27</v>
      </c>
      <c r="M22" s="13">
        <v>300</v>
      </c>
      <c r="N22" s="13">
        <v>665</v>
      </c>
      <c r="O22" s="16">
        <v>597</v>
      </c>
      <c r="P22" s="16">
        <v>2140</v>
      </c>
      <c r="Q22" s="16">
        <v>50</v>
      </c>
      <c r="R22" s="16">
        <v>263</v>
      </c>
      <c r="S22" s="13">
        <v>647</v>
      </c>
      <c r="T22" s="13">
        <v>2403</v>
      </c>
    </row>
    <row r="23" spans="1:20" ht="21" customHeight="1" x14ac:dyDescent="0.25">
      <c r="A23" s="10">
        <v>2024</v>
      </c>
      <c r="B23" s="11">
        <v>5</v>
      </c>
      <c r="C23" s="12">
        <v>408</v>
      </c>
      <c r="D23" s="12">
        <v>1141</v>
      </c>
      <c r="E23" s="12">
        <v>120</v>
      </c>
      <c r="F23" s="12">
        <v>266</v>
      </c>
      <c r="G23" s="13">
        <v>528</v>
      </c>
      <c r="H23" s="13">
        <v>1407</v>
      </c>
      <c r="I23" s="12">
        <v>418</v>
      </c>
      <c r="J23" s="12">
        <v>892</v>
      </c>
      <c r="K23" s="12">
        <v>22</v>
      </c>
      <c r="L23" s="12">
        <v>42</v>
      </c>
      <c r="M23" s="13">
        <v>440</v>
      </c>
      <c r="N23" s="13">
        <v>934</v>
      </c>
      <c r="O23" s="12">
        <v>444</v>
      </c>
      <c r="P23" s="12">
        <v>1837</v>
      </c>
      <c r="Q23" s="12">
        <v>54</v>
      </c>
      <c r="R23" s="12">
        <v>268</v>
      </c>
      <c r="S23" s="13">
        <v>498</v>
      </c>
      <c r="T23" s="13">
        <v>2105</v>
      </c>
    </row>
    <row r="24" spans="1:20" ht="21" customHeight="1" x14ac:dyDescent="0.25">
      <c r="A24" s="14">
        <v>2024</v>
      </c>
      <c r="B24" s="15">
        <v>6</v>
      </c>
      <c r="C24" s="16">
        <v>511</v>
      </c>
      <c r="D24" s="16">
        <v>1469</v>
      </c>
      <c r="E24" s="16">
        <v>137</v>
      </c>
      <c r="F24" s="16">
        <v>280</v>
      </c>
      <c r="G24" s="13">
        <v>648</v>
      </c>
      <c r="H24" s="13">
        <v>1749</v>
      </c>
      <c r="I24" s="16">
        <v>183</v>
      </c>
      <c r="J24" s="16">
        <v>420</v>
      </c>
      <c r="K24" s="16">
        <v>34</v>
      </c>
      <c r="L24" s="16">
        <v>94</v>
      </c>
      <c r="M24" s="13">
        <v>217</v>
      </c>
      <c r="N24" s="13">
        <v>514</v>
      </c>
      <c r="O24" s="16">
        <v>541</v>
      </c>
      <c r="P24" s="16">
        <v>1925</v>
      </c>
      <c r="Q24" s="16">
        <v>82</v>
      </c>
      <c r="R24" s="16">
        <v>334</v>
      </c>
      <c r="S24" s="13">
        <v>623</v>
      </c>
      <c r="T24" s="13">
        <v>2259</v>
      </c>
    </row>
    <row r="25" spans="1:20" ht="21" customHeight="1" x14ac:dyDescent="0.25">
      <c r="A25" s="10">
        <v>2024</v>
      </c>
      <c r="B25" s="11">
        <v>7</v>
      </c>
      <c r="C25" s="12">
        <v>576</v>
      </c>
      <c r="D25" s="12">
        <v>1752</v>
      </c>
      <c r="E25" s="12">
        <v>117</v>
      </c>
      <c r="F25" s="12">
        <v>341</v>
      </c>
      <c r="G25" s="13">
        <v>693</v>
      </c>
      <c r="H25" s="13">
        <v>2093</v>
      </c>
      <c r="I25" s="12">
        <v>268</v>
      </c>
      <c r="J25" s="12">
        <v>483</v>
      </c>
      <c r="K25" s="12">
        <v>20</v>
      </c>
      <c r="L25" s="12">
        <v>58</v>
      </c>
      <c r="M25" s="13">
        <v>288</v>
      </c>
      <c r="N25" s="13">
        <v>541</v>
      </c>
      <c r="O25" s="12">
        <v>563</v>
      </c>
      <c r="P25" s="12">
        <v>2525</v>
      </c>
      <c r="Q25" s="12">
        <v>65</v>
      </c>
      <c r="R25" s="12">
        <v>355</v>
      </c>
      <c r="S25" s="13">
        <v>628</v>
      </c>
      <c r="T25" s="13">
        <v>2880</v>
      </c>
    </row>
    <row r="26" spans="1:20" ht="21" customHeight="1" x14ac:dyDescent="0.25">
      <c r="A26" s="14">
        <v>2024</v>
      </c>
      <c r="B26" s="15">
        <v>8</v>
      </c>
      <c r="C26" s="16">
        <v>770</v>
      </c>
      <c r="D26" s="16">
        <v>2445</v>
      </c>
      <c r="E26" s="16">
        <v>128</v>
      </c>
      <c r="F26" s="16">
        <v>333</v>
      </c>
      <c r="G26" s="13">
        <v>898</v>
      </c>
      <c r="H26" s="13">
        <v>2778</v>
      </c>
      <c r="I26" s="16">
        <v>879</v>
      </c>
      <c r="J26" s="16">
        <v>1902</v>
      </c>
      <c r="K26" s="16">
        <v>20</v>
      </c>
      <c r="L26" s="16">
        <v>39</v>
      </c>
      <c r="M26" s="13">
        <v>899</v>
      </c>
      <c r="N26" s="13">
        <v>1941</v>
      </c>
      <c r="O26" s="16">
        <v>1014</v>
      </c>
      <c r="P26" s="16">
        <v>3239</v>
      </c>
      <c r="Q26" s="16">
        <v>64</v>
      </c>
      <c r="R26" s="16">
        <v>507</v>
      </c>
      <c r="S26" s="13">
        <v>1078</v>
      </c>
      <c r="T26" s="13">
        <v>3746</v>
      </c>
    </row>
    <row r="27" spans="1:20" ht="21" customHeight="1" x14ac:dyDescent="0.25">
      <c r="A27" s="10">
        <v>2024</v>
      </c>
      <c r="B27" s="11">
        <v>9</v>
      </c>
      <c r="C27" s="12">
        <v>423</v>
      </c>
      <c r="D27" s="12">
        <v>1289</v>
      </c>
      <c r="E27" s="12">
        <v>118</v>
      </c>
      <c r="F27" s="12">
        <v>354</v>
      </c>
      <c r="G27" s="13">
        <v>541</v>
      </c>
      <c r="H27" s="13">
        <v>1643</v>
      </c>
      <c r="I27" s="12">
        <v>302</v>
      </c>
      <c r="J27" s="12">
        <v>668</v>
      </c>
      <c r="K27" s="12">
        <v>31</v>
      </c>
      <c r="L27" s="12">
        <v>75</v>
      </c>
      <c r="M27" s="13">
        <v>333</v>
      </c>
      <c r="N27" s="13">
        <v>743</v>
      </c>
      <c r="O27" s="12">
        <v>698</v>
      </c>
      <c r="P27" s="12">
        <v>2439</v>
      </c>
      <c r="Q27" s="12">
        <v>55</v>
      </c>
      <c r="R27" s="12">
        <v>318</v>
      </c>
      <c r="S27" s="13">
        <v>753</v>
      </c>
      <c r="T27" s="13">
        <v>2757</v>
      </c>
    </row>
    <row r="28" spans="1:20" ht="21" customHeight="1" x14ac:dyDescent="0.25">
      <c r="A28" s="14">
        <v>2024</v>
      </c>
      <c r="B28" s="15">
        <v>10</v>
      </c>
      <c r="C28" s="16">
        <v>495</v>
      </c>
      <c r="D28" s="16">
        <v>1611</v>
      </c>
      <c r="E28" s="16">
        <v>91</v>
      </c>
      <c r="F28" s="16">
        <v>200</v>
      </c>
      <c r="G28" s="13">
        <v>586</v>
      </c>
      <c r="H28" s="13">
        <v>1811</v>
      </c>
      <c r="I28" s="16">
        <v>534</v>
      </c>
      <c r="J28" s="16">
        <v>722</v>
      </c>
      <c r="K28" s="16">
        <v>24</v>
      </c>
      <c r="L28" s="16">
        <v>74</v>
      </c>
      <c r="M28" s="13">
        <v>558</v>
      </c>
      <c r="N28" s="13">
        <v>796</v>
      </c>
      <c r="O28" s="16">
        <v>727</v>
      </c>
      <c r="P28" s="16">
        <v>2737</v>
      </c>
      <c r="Q28" s="16">
        <v>30</v>
      </c>
      <c r="R28" s="16">
        <v>187</v>
      </c>
      <c r="S28" s="13">
        <v>757</v>
      </c>
      <c r="T28" s="13">
        <v>2924</v>
      </c>
    </row>
    <row r="29" spans="1:20" ht="21" customHeight="1" x14ac:dyDescent="0.25">
      <c r="A29" s="10">
        <v>2024</v>
      </c>
      <c r="B29" s="11">
        <v>11</v>
      </c>
      <c r="C29" s="12">
        <v>253</v>
      </c>
      <c r="D29" s="12">
        <v>725</v>
      </c>
      <c r="E29" s="12">
        <v>24</v>
      </c>
      <c r="F29" s="12">
        <v>63</v>
      </c>
      <c r="G29" s="13">
        <v>277</v>
      </c>
      <c r="H29" s="13">
        <v>788</v>
      </c>
      <c r="I29" s="12">
        <v>411</v>
      </c>
      <c r="J29" s="12">
        <v>653</v>
      </c>
      <c r="K29" s="12">
        <v>0</v>
      </c>
      <c r="L29" s="12">
        <v>0</v>
      </c>
      <c r="M29" s="13">
        <v>411</v>
      </c>
      <c r="N29" s="13">
        <v>653</v>
      </c>
      <c r="O29" s="12">
        <v>586</v>
      </c>
      <c r="P29" s="12">
        <v>1990</v>
      </c>
      <c r="Q29" s="12">
        <v>42</v>
      </c>
      <c r="R29" s="12">
        <v>207</v>
      </c>
      <c r="S29" s="13">
        <v>628</v>
      </c>
      <c r="T29" s="13">
        <v>2197</v>
      </c>
    </row>
    <row r="30" spans="1:20" ht="21" customHeight="1" thickBot="1" x14ac:dyDescent="0.3">
      <c r="A30" s="17">
        <v>2024</v>
      </c>
      <c r="B30" s="18">
        <v>12</v>
      </c>
      <c r="C30" s="19">
        <v>328</v>
      </c>
      <c r="D30" s="19">
        <v>1064</v>
      </c>
      <c r="E30" s="19">
        <v>31</v>
      </c>
      <c r="F30" s="19">
        <v>126</v>
      </c>
      <c r="G30" s="20">
        <v>359</v>
      </c>
      <c r="H30" s="20">
        <v>1190</v>
      </c>
      <c r="I30" s="19">
        <v>231</v>
      </c>
      <c r="J30" s="19">
        <v>450</v>
      </c>
      <c r="K30" s="19">
        <v>0</v>
      </c>
      <c r="L30" s="19">
        <v>0</v>
      </c>
      <c r="M30" s="20">
        <v>231</v>
      </c>
      <c r="N30" s="20">
        <v>450</v>
      </c>
      <c r="O30" s="19">
        <v>729</v>
      </c>
      <c r="P30" s="19">
        <v>1864</v>
      </c>
      <c r="Q30" s="19">
        <v>30</v>
      </c>
      <c r="R30" s="19">
        <v>258</v>
      </c>
      <c r="S30" s="20">
        <v>759</v>
      </c>
      <c r="T30" s="20">
        <v>2122</v>
      </c>
    </row>
    <row r="31" spans="1:20" ht="21" customHeight="1" x14ac:dyDescent="0.25">
      <c r="A31" s="39" t="s">
        <v>17</v>
      </c>
      <c r="B31" s="39"/>
      <c r="C31" s="21">
        <f>SUM(C19:C30)</f>
        <v>5129</v>
      </c>
      <c r="D31" s="21">
        <f t="shared" ref="D31:T31" si="3">SUM(D19:D30)</f>
        <v>16261</v>
      </c>
      <c r="E31" s="21">
        <f t="shared" si="3"/>
        <v>935</v>
      </c>
      <c r="F31" s="21">
        <f t="shared" si="3"/>
        <v>2329</v>
      </c>
      <c r="G31" s="22">
        <f t="shared" si="3"/>
        <v>6064</v>
      </c>
      <c r="H31" s="22">
        <f t="shared" si="3"/>
        <v>18590</v>
      </c>
      <c r="I31" s="21">
        <f t="shared" si="3"/>
        <v>4272</v>
      </c>
      <c r="J31" s="21">
        <f t="shared" si="3"/>
        <v>7999</v>
      </c>
      <c r="K31" s="21">
        <f t="shared" si="3"/>
        <v>178</v>
      </c>
      <c r="L31" s="21">
        <f t="shared" si="3"/>
        <v>437</v>
      </c>
      <c r="M31" s="22">
        <f t="shared" si="3"/>
        <v>4450</v>
      </c>
      <c r="N31" s="22">
        <f t="shared" si="3"/>
        <v>8436</v>
      </c>
      <c r="O31" s="21">
        <f t="shared" si="3"/>
        <v>7836</v>
      </c>
      <c r="P31" s="21">
        <f t="shared" si="3"/>
        <v>26831</v>
      </c>
      <c r="Q31" s="21">
        <f t="shared" si="3"/>
        <v>561</v>
      </c>
      <c r="R31" s="21">
        <f t="shared" si="3"/>
        <v>3141</v>
      </c>
      <c r="S31" s="22">
        <f t="shared" si="3"/>
        <v>8397</v>
      </c>
      <c r="T31" s="22">
        <f t="shared" si="3"/>
        <v>29972</v>
      </c>
    </row>
    <row r="32" spans="1:20" ht="21" customHeight="1" thickBot="1" x14ac:dyDescent="0.3">
      <c r="A32" s="40" t="s">
        <v>18</v>
      </c>
      <c r="B32" s="40"/>
      <c r="C32" s="34">
        <f>(C31-C45)/C45</f>
        <v>-0.15138980807412311</v>
      </c>
      <c r="D32" s="34">
        <f t="shared" ref="D32:T32" si="4">(D31-D45)/D45</f>
        <v>-0.22173829807600268</v>
      </c>
      <c r="E32" s="34">
        <f t="shared" si="4"/>
        <v>-7.4309978768577496E-3</v>
      </c>
      <c r="F32" s="34">
        <f t="shared" si="4"/>
        <v>0.13720703125</v>
      </c>
      <c r="G32" s="35">
        <f t="shared" si="4"/>
        <v>-0.13197824219868309</v>
      </c>
      <c r="H32" s="35">
        <f t="shared" si="4"/>
        <v>-0.18969575451137652</v>
      </c>
      <c r="I32" s="34">
        <f t="shared" si="4"/>
        <v>-0.23082463089665106</v>
      </c>
      <c r="J32" s="34">
        <f t="shared" si="4"/>
        <v>-0.21455223880597016</v>
      </c>
      <c r="K32" s="34">
        <f t="shared" si="4"/>
        <v>3.4883720930232558E-2</v>
      </c>
      <c r="L32" s="34">
        <f t="shared" si="4"/>
        <v>-5.6155507559395246E-2</v>
      </c>
      <c r="M32" s="35">
        <f t="shared" si="4"/>
        <v>-0.22284317149842822</v>
      </c>
      <c r="N32" s="35">
        <f t="shared" si="4"/>
        <v>-0.20766413074105383</v>
      </c>
      <c r="O32" s="34">
        <f t="shared" si="4"/>
        <v>-1.2351903201411647E-2</v>
      </c>
      <c r="P32" s="34">
        <f t="shared" si="4"/>
        <v>0.13825725436959105</v>
      </c>
      <c r="Q32" s="34">
        <f t="shared" si="4"/>
        <v>-4.2662116040955635E-2</v>
      </c>
      <c r="R32" s="34">
        <f t="shared" si="4"/>
        <v>0.1870748299319728</v>
      </c>
      <c r="S32" s="35">
        <f t="shared" si="4"/>
        <v>-1.4436619718309859E-2</v>
      </c>
      <c r="T32" s="35">
        <f t="shared" si="4"/>
        <v>0.14318407201159508</v>
      </c>
    </row>
    <row r="33" spans="1:20" ht="21" customHeight="1" x14ac:dyDescent="0.25">
      <c r="A33" s="26">
        <v>2023</v>
      </c>
      <c r="B33" s="31">
        <v>1</v>
      </c>
      <c r="C33" s="28">
        <v>335</v>
      </c>
      <c r="D33" s="28">
        <v>1169</v>
      </c>
      <c r="E33" s="28">
        <v>25</v>
      </c>
      <c r="F33" s="28">
        <v>54</v>
      </c>
      <c r="G33" s="29">
        <v>360</v>
      </c>
      <c r="H33" s="29">
        <v>1223</v>
      </c>
      <c r="I33" s="28">
        <v>157</v>
      </c>
      <c r="J33" s="28">
        <v>292</v>
      </c>
      <c r="K33" s="28">
        <v>1</v>
      </c>
      <c r="L33" s="28">
        <v>1</v>
      </c>
      <c r="M33" s="29">
        <v>158</v>
      </c>
      <c r="N33" s="29">
        <v>293</v>
      </c>
      <c r="O33" s="28">
        <v>442</v>
      </c>
      <c r="P33" s="28">
        <v>1170</v>
      </c>
      <c r="Q33" s="28">
        <v>20</v>
      </c>
      <c r="R33" s="28">
        <v>119</v>
      </c>
      <c r="S33" s="29">
        <v>462</v>
      </c>
      <c r="T33" s="29">
        <v>1289</v>
      </c>
    </row>
    <row r="34" spans="1:20" ht="21" customHeight="1" x14ac:dyDescent="0.25">
      <c r="A34" s="14">
        <v>2023</v>
      </c>
      <c r="B34" s="15">
        <v>2</v>
      </c>
      <c r="C34" s="16">
        <v>236</v>
      </c>
      <c r="D34" s="16">
        <v>1146</v>
      </c>
      <c r="E34" s="16">
        <v>56</v>
      </c>
      <c r="F34" s="16">
        <v>120</v>
      </c>
      <c r="G34" s="13">
        <v>292</v>
      </c>
      <c r="H34" s="13">
        <v>1266</v>
      </c>
      <c r="I34" s="16">
        <v>299</v>
      </c>
      <c r="J34" s="16">
        <v>392</v>
      </c>
      <c r="K34" s="16">
        <v>2</v>
      </c>
      <c r="L34" s="16">
        <v>5</v>
      </c>
      <c r="M34" s="13">
        <v>301</v>
      </c>
      <c r="N34" s="13">
        <v>397</v>
      </c>
      <c r="O34" s="16">
        <v>1090</v>
      </c>
      <c r="P34" s="16">
        <v>1969</v>
      </c>
      <c r="Q34" s="16">
        <v>21</v>
      </c>
      <c r="R34" s="16">
        <v>68</v>
      </c>
      <c r="S34" s="13">
        <v>1111</v>
      </c>
      <c r="T34" s="13">
        <v>2037</v>
      </c>
    </row>
    <row r="35" spans="1:20" ht="21" customHeight="1" x14ac:dyDescent="0.25">
      <c r="A35" s="10">
        <v>2023</v>
      </c>
      <c r="B35" s="11">
        <v>3</v>
      </c>
      <c r="C35" s="12">
        <v>349</v>
      </c>
      <c r="D35" s="12">
        <v>1358</v>
      </c>
      <c r="E35" s="12">
        <v>30</v>
      </c>
      <c r="F35" s="12">
        <v>91</v>
      </c>
      <c r="G35" s="13">
        <v>379</v>
      </c>
      <c r="H35" s="13">
        <v>1449</v>
      </c>
      <c r="I35" s="12">
        <v>372</v>
      </c>
      <c r="J35" s="12">
        <v>474</v>
      </c>
      <c r="K35" s="12">
        <v>0</v>
      </c>
      <c r="L35" s="12">
        <v>0</v>
      </c>
      <c r="M35" s="13">
        <v>372</v>
      </c>
      <c r="N35" s="13">
        <v>474</v>
      </c>
      <c r="O35" s="12">
        <v>549</v>
      </c>
      <c r="P35" s="12">
        <v>1420</v>
      </c>
      <c r="Q35" s="12">
        <v>20</v>
      </c>
      <c r="R35" s="12">
        <v>116</v>
      </c>
      <c r="S35" s="13">
        <v>569</v>
      </c>
      <c r="T35" s="13">
        <v>1536</v>
      </c>
    </row>
    <row r="36" spans="1:20" ht="21" customHeight="1" x14ac:dyDescent="0.25">
      <c r="A36" s="14">
        <v>2023</v>
      </c>
      <c r="B36" s="15">
        <v>4</v>
      </c>
      <c r="C36" s="16">
        <v>620</v>
      </c>
      <c r="D36" s="16">
        <v>2130</v>
      </c>
      <c r="E36" s="16">
        <v>115</v>
      </c>
      <c r="F36" s="16">
        <v>250</v>
      </c>
      <c r="G36" s="13">
        <v>735</v>
      </c>
      <c r="H36" s="13">
        <v>2380</v>
      </c>
      <c r="I36" s="16">
        <v>839</v>
      </c>
      <c r="J36" s="16">
        <v>1158</v>
      </c>
      <c r="K36" s="16">
        <v>19</v>
      </c>
      <c r="L36" s="16">
        <v>49</v>
      </c>
      <c r="M36" s="13">
        <v>858</v>
      </c>
      <c r="N36" s="13">
        <v>1207</v>
      </c>
      <c r="O36" s="16">
        <v>355</v>
      </c>
      <c r="P36" s="16">
        <v>1228</v>
      </c>
      <c r="Q36" s="16">
        <v>30</v>
      </c>
      <c r="R36" s="16">
        <v>147</v>
      </c>
      <c r="S36" s="13">
        <v>385</v>
      </c>
      <c r="T36" s="13">
        <v>1375</v>
      </c>
    </row>
    <row r="37" spans="1:20" ht="21" customHeight="1" x14ac:dyDescent="0.25">
      <c r="A37" s="10">
        <v>2023</v>
      </c>
      <c r="B37" s="11">
        <v>5</v>
      </c>
      <c r="C37" s="12">
        <v>449</v>
      </c>
      <c r="D37" s="12">
        <v>1389</v>
      </c>
      <c r="E37" s="12">
        <v>134</v>
      </c>
      <c r="F37" s="12">
        <v>173</v>
      </c>
      <c r="G37" s="13">
        <v>583</v>
      </c>
      <c r="H37" s="13">
        <v>1562</v>
      </c>
      <c r="I37" s="12">
        <v>613</v>
      </c>
      <c r="J37" s="12">
        <v>1282</v>
      </c>
      <c r="K37" s="12">
        <v>24</v>
      </c>
      <c r="L37" s="12">
        <v>85</v>
      </c>
      <c r="M37" s="13">
        <v>637</v>
      </c>
      <c r="N37" s="13">
        <v>1367</v>
      </c>
      <c r="O37" s="12">
        <v>438</v>
      </c>
      <c r="P37" s="12">
        <v>1472</v>
      </c>
      <c r="Q37" s="12">
        <v>29</v>
      </c>
      <c r="R37" s="12">
        <v>155</v>
      </c>
      <c r="S37" s="13">
        <v>467</v>
      </c>
      <c r="T37" s="13">
        <v>1627</v>
      </c>
    </row>
    <row r="38" spans="1:20" ht="21" customHeight="1" x14ac:dyDescent="0.25">
      <c r="A38" s="14">
        <v>2023</v>
      </c>
      <c r="B38" s="15">
        <v>6</v>
      </c>
      <c r="C38" s="16">
        <v>416</v>
      </c>
      <c r="D38" s="16">
        <v>1281</v>
      </c>
      <c r="E38" s="16">
        <v>108</v>
      </c>
      <c r="F38" s="16">
        <v>221</v>
      </c>
      <c r="G38" s="13">
        <v>524</v>
      </c>
      <c r="H38" s="13">
        <v>1502</v>
      </c>
      <c r="I38" s="16">
        <v>153</v>
      </c>
      <c r="J38" s="16">
        <v>586</v>
      </c>
      <c r="K38" s="16">
        <v>22</v>
      </c>
      <c r="L38" s="16">
        <v>58</v>
      </c>
      <c r="M38" s="13">
        <v>175</v>
      </c>
      <c r="N38" s="13">
        <v>644</v>
      </c>
      <c r="O38" s="16">
        <v>814</v>
      </c>
      <c r="P38" s="16">
        <v>2504</v>
      </c>
      <c r="Q38" s="16">
        <v>90</v>
      </c>
      <c r="R38" s="16">
        <v>264</v>
      </c>
      <c r="S38" s="13">
        <v>904</v>
      </c>
      <c r="T38" s="13">
        <v>2768</v>
      </c>
    </row>
    <row r="39" spans="1:20" ht="21" customHeight="1" x14ac:dyDescent="0.25">
      <c r="A39" s="10">
        <v>2023</v>
      </c>
      <c r="B39" s="11">
        <v>7</v>
      </c>
      <c r="C39" s="12">
        <v>505</v>
      </c>
      <c r="D39" s="12">
        <v>1663</v>
      </c>
      <c r="E39" s="12">
        <v>77</v>
      </c>
      <c r="F39" s="12">
        <v>190</v>
      </c>
      <c r="G39" s="13">
        <v>582</v>
      </c>
      <c r="H39" s="13">
        <v>1853</v>
      </c>
      <c r="I39" s="12">
        <v>453</v>
      </c>
      <c r="J39" s="12">
        <v>943</v>
      </c>
      <c r="K39" s="12">
        <v>23</v>
      </c>
      <c r="L39" s="12">
        <v>61</v>
      </c>
      <c r="M39" s="13">
        <v>476</v>
      </c>
      <c r="N39" s="13">
        <v>1004</v>
      </c>
      <c r="O39" s="12">
        <v>638</v>
      </c>
      <c r="P39" s="12">
        <v>2545</v>
      </c>
      <c r="Q39" s="12">
        <v>149</v>
      </c>
      <c r="R39" s="12">
        <v>544</v>
      </c>
      <c r="S39" s="13">
        <v>787</v>
      </c>
      <c r="T39" s="13">
        <v>3089</v>
      </c>
    </row>
    <row r="40" spans="1:20" ht="21" customHeight="1" x14ac:dyDescent="0.25">
      <c r="A40" s="14">
        <v>2023</v>
      </c>
      <c r="B40" s="15">
        <v>8</v>
      </c>
      <c r="C40" s="16">
        <v>911</v>
      </c>
      <c r="D40" s="16">
        <v>2970</v>
      </c>
      <c r="E40" s="16">
        <v>147</v>
      </c>
      <c r="F40" s="16">
        <v>350</v>
      </c>
      <c r="G40" s="13">
        <v>1058</v>
      </c>
      <c r="H40" s="13">
        <v>3320</v>
      </c>
      <c r="I40" s="16">
        <v>928</v>
      </c>
      <c r="J40" s="16">
        <v>1953</v>
      </c>
      <c r="K40" s="16">
        <v>36</v>
      </c>
      <c r="L40" s="16">
        <v>92</v>
      </c>
      <c r="M40" s="13">
        <v>964</v>
      </c>
      <c r="N40" s="13">
        <v>2045</v>
      </c>
      <c r="O40" s="16">
        <v>879</v>
      </c>
      <c r="P40" s="16">
        <v>3039</v>
      </c>
      <c r="Q40" s="16">
        <v>77</v>
      </c>
      <c r="R40" s="16">
        <v>444</v>
      </c>
      <c r="S40" s="13">
        <v>956</v>
      </c>
      <c r="T40" s="13">
        <v>3483</v>
      </c>
    </row>
    <row r="41" spans="1:20" ht="21" customHeight="1" x14ac:dyDescent="0.25">
      <c r="A41" s="10">
        <v>2023</v>
      </c>
      <c r="B41" s="11">
        <v>9</v>
      </c>
      <c r="C41" s="12">
        <v>555</v>
      </c>
      <c r="D41" s="12">
        <v>1969</v>
      </c>
      <c r="E41" s="12">
        <v>110</v>
      </c>
      <c r="F41" s="12">
        <v>241</v>
      </c>
      <c r="G41" s="13">
        <v>665</v>
      </c>
      <c r="H41" s="13">
        <v>2210</v>
      </c>
      <c r="I41" s="12">
        <v>376</v>
      </c>
      <c r="J41" s="12">
        <v>703</v>
      </c>
      <c r="K41" s="12">
        <v>15</v>
      </c>
      <c r="L41" s="12">
        <v>42</v>
      </c>
      <c r="M41" s="13">
        <v>391</v>
      </c>
      <c r="N41" s="13">
        <v>745</v>
      </c>
      <c r="O41" s="12">
        <v>798</v>
      </c>
      <c r="P41" s="12">
        <v>2184</v>
      </c>
      <c r="Q41" s="12">
        <v>60</v>
      </c>
      <c r="R41" s="12">
        <v>295</v>
      </c>
      <c r="S41" s="13">
        <v>858</v>
      </c>
      <c r="T41" s="13">
        <v>2479</v>
      </c>
    </row>
    <row r="42" spans="1:20" ht="21" customHeight="1" x14ac:dyDescent="0.25">
      <c r="A42" s="14">
        <v>2023</v>
      </c>
      <c r="B42" s="15">
        <v>10</v>
      </c>
      <c r="C42" s="16">
        <v>659</v>
      </c>
      <c r="D42" s="16">
        <v>2038</v>
      </c>
      <c r="E42" s="16">
        <v>88</v>
      </c>
      <c r="F42" s="16">
        <v>201</v>
      </c>
      <c r="G42" s="13">
        <v>747</v>
      </c>
      <c r="H42" s="13">
        <v>2239</v>
      </c>
      <c r="I42" s="16">
        <v>728</v>
      </c>
      <c r="J42" s="16">
        <v>1400</v>
      </c>
      <c r="K42" s="16">
        <v>25</v>
      </c>
      <c r="L42" s="16">
        <v>60</v>
      </c>
      <c r="M42" s="13">
        <v>753</v>
      </c>
      <c r="N42" s="13">
        <v>1460</v>
      </c>
      <c r="O42" s="16">
        <v>802</v>
      </c>
      <c r="P42" s="16">
        <v>1912</v>
      </c>
      <c r="Q42" s="16">
        <v>36</v>
      </c>
      <c r="R42" s="16">
        <v>180</v>
      </c>
      <c r="S42" s="13">
        <v>838</v>
      </c>
      <c r="T42" s="13">
        <v>2092</v>
      </c>
    </row>
    <row r="43" spans="1:20" ht="21" customHeight="1" x14ac:dyDescent="0.25">
      <c r="A43" s="10">
        <v>2023</v>
      </c>
      <c r="B43" s="11">
        <v>11</v>
      </c>
      <c r="C43" s="12">
        <v>497</v>
      </c>
      <c r="D43" s="12">
        <v>1753</v>
      </c>
      <c r="E43" s="12">
        <v>29</v>
      </c>
      <c r="F43" s="12">
        <v>62</v>
      </c>
      <c r="G43" s="13">
        <v>526</v>
      </c>
      <c r="H43" s="13">
        <v>1815</v>
      </c>
      <c r="I43" s="12">
        <v>389</v>
      </c>
      <c r="J43" s="12">
        <v>549</v>
      </c>
      <c r="K43" s="12">
        <v>2</v>
      </c>
      <c r="L43" s="12">
        <v>4</v>
      </c>
      <c r="M43" s="13">
        <v>391</v>
      </c>
      <c r="N43" s="13">
        <v>553</v>
      </c>
      <c r="O43" s="12">
        <v>541</v>
      </c>
      <c r="P43" s="12">
        <v>2091</v>
      </c>
      <c r="Q43" s="12">
        <v>28</v>
      </c>
      <c r="R43" s="12">
        <v>155</v>
      </c>
      <c r="S43" s="13">
        <v>569</v>
      </c>
      <c r="T43" s="13">
        <v>2246</v>
      </c>
    </row>
    <row r="44" spans="1:20" ht="21" customHeight="1" thickBot="1" x14ac:dyDescent="0.3">
      <c r="A44" s="17">
        <v>2023</v>
      </c>
      <c r="B44" s="18">
        <v>12</v>
      </c>
      <c r="C44" s="19">
        <v>512</v>
      </c>
      <c r="D44" s="19">
        <v>2028</v>
      </c>
      <c r="E44" s="19">
        <v>23</v>
      </c>
      <c r="F44" s="19">
        <v>95</v>
      </c>
      <c r="G44" s="20">
        <v>535</v>
      </c>
      <c r="H44" s="20">
        <v>2123</v>
      </c>
      <c r="I44" s="19">
        <v>247</v>
      </c>
      <c r="J44" s="19">
        <v>452</v>
      </c>
      <c r="K44" s="19">
        <v>3</v>
      </c>
      <c r="L44" s="19">
        <v>6</v>
      </c>
      <c r="M44" s="20">
        <v>250</v>
      </c>
      <c r="N44" s="20">
        <v>458</v>
      </c>
      <c r="O44" s="19">
        <v>588</v>
      </c>
      <c r="P44" s="19">
        <v>2038</v>
      </c>
      <c r="Q44" s="19">
        <v>26</v>
      </c>
      <c r="R44" s="19">
        <v>159</v>
      </c>
      <c r="S44" s="20">
        <v>614</v>
      </c>
      <c r="T44" s="20">
        <v>2197</v>
      </c>
    </row>
    <row r="45" spans="1:20" ht="21" customHeight="1" x14ac:dyDescent="0.25">
      <c r="A45" s="39" t="s">
        <v>11</v>
      </c>
      <c r="B45" s="39"/>
      <c r="C45" s="21">
        <f t="shared" ref="C45:H45" si="5">SUM(C33:C44)</f>
        <v>6044</v>
      </c>
      <c r="D45" s="21">
        <f t="shared" si="5"/>
        <v>20894</v>
      </c>
      <c r="E45" s="21">
        <f t="shared" si="5"/>
        <v>942</v>
      </c>
      <c r="F45" s="21">
        <f t="shared" si="5"/>
        <v>2048</v>
      </c>
      <c r="G45" s="22">
        <f t="shared" si="5"/>
        <v>6986</v>
      </c>
      <c r="H45" s="22">
        <f t="shared" si="5"/>
        <v>22942</v>
      </c>
      <c r="I45" s="21">
        <f>SUM(I33:I44)</f>
        <v>5554</v>
      </c>
      <c r="J45" s="21">
        <f t="shared" ref="J45:N45" si="6">SUM(J33:J44)</f>
        <v>10184</v>
      </c>
      <c r="K45" s="21">
        <f t="shared" si="6"/>
        <v>172</v>
      </c>
      <c r="L45" s="21">
        <f t="shared" si="6"/>
        <v>463</v>
      </c>
      <c r="M45" s="22">
        <f t="shared" si="6"/>
        <v>5726</v>
      </c>
      <c r="N45" s="22">
        <f t="shared" si="6"/>
        <v>10647</v>
      </c>
      <c r="O45" s="21">
        <f>SUM(O33:O44)</f>
        <v>7934</v>
      </c>
      <c r="P45" s="21">
        <f t="shared" ref="P45:T45" si="7">SUM(P33:P44)</f>
        <v>23572</v>
      </c>
      <c r="Q45" s="21">
        <f t="shared" si="7"/>
        <v>586</v>
      </c>
      <c r="R45" s="21">
        <f t="shared" si="7"/>
        <v>2646</v>
      </c>
      <c r="S45" s="22">
        <f t="shared" si="7"/>
        <v>8520</v>
      </c>
      <c r="T45" s="22">
        <f t="shared" si="7"/>
        <v>26218</v>
      </c>
    </row>
    <row r="46" spans="1:20" ht="21" customHeight="1" thickBot="1" x14ac:dyDescent="0.3">
      <c r="A46" s="40" t="s">
        <v>12</v>
      </c>
      <c r="B46" s="40"/>
      <c r="C46" s="34">
        <f t="shared" ref="C46:T46" si="8">(C45-C59)/C59</f>
        <v>0.58054393305439334</v>
      </c>
      <c r="D46" s="34">
        <f t="shared" si="8"/>
        <v>1.0228482912188983</v>
      </c>
      <c r="E46" s="34">
        <f t="shared" si="8"/>
        <v>0.86534653465346534</v>
      </c>
      <c r="F46" s="34">
        <f t="shared" si="8"/>
        <v>0.60125097732603594</v>
      </c>
      <c r="G46" s="35">
        <f t="shared" si="8"/>
        <v>0.6137676137676138</v>
      </c>
      <c r="H46" s="35">
        <f t="shared" si="8"/>
        <v>0.97639558924879388</v>
      </c>
      <c r="I46" s="34">
        <f t="shared" si="8"/>
        <v>0.64319526627218937</v>
      </c>
      <c r="J46" s="34">
        <f t="shared" si="8"/>
        <v>0.52546434991012581</v>
      </c>
      <c r="K46" s="34">
        <f t="shared" si="8"/>
        <v>0.73737373737373735</v>
      </c>
      <c r="L46" s="34">
        <f t="shared" si="8"/>
        <v>1.1435185185185186</v>
      </c>
      <c r="M46" s="35">
        <f t="shared" si="8"/>
        <v>0.64587525150905434</v>
      </c>
      <c r="N46" s="35">
        <f t="shared" si="8"/>
        <v>0.54483459082994778</v>
      </c>
      <c r="O46" s="34">
        <f t="shared" si="8"/>
        <v>-2.3147008126077322E-2</v>
      </c>
      <c r="P46" s="34">
        <f t="shared" si="8"/>
        <v>2.988465571478504E-2</v>
      </c>
      <c r="Q46" s="34">
        <f t="shared" si="8"/>
        <v>7.5229357798165142E-2</v>
      </c>
      <c r="R46" s="34">
        <f t="shared" si="8"/>
        <v>5.7012542759407071E-3</v>
      </c>
      <c r="S46" s="35">
        <f t="shared" si="8"/>
        <v>-1.6960886119764623E-2</v>
      </c>
      <c r="T46" s="35">
        <f t="shared" si="8"/>
        <v>2.7391355460637173E-2</v>
      </c>
    </row>
    <row r="47" spans="1:20" ht="21" customHeight="1" x14ac:dyDescent="0.25">
      <c r="A47" s="26">
        <v>2022</v>
      </c>
      <c r="B47" s="31">
        <v>1</v>
      </c>
      <c r="C47" s="28">
        <v>144</v>
      </c>
      <c r="D47" s="28">
        <v>417</v>
      </c>
      <c r="E47" s="28">
        <v>3</v>
      </c>
      <c r="F47" s="28">
        <v>63</v>
      </c>
      <c r="G47" s="29">
        <v>147</v>
      </c>
      <c r="H47" s="29">
        <v>480</v>
      </c>
      <c r="I47" s="28">
        <v>154</v>
      </c>
      <c r="J47" s="28">
        <v>288</v>
      </c>
      <c r="K47" s="28">
        <v>0</v>
      </c>
      <c r="L47" s="28">
        <v>0</v>
      </c>
      <c r="M47" s="29">
        <v>154</v>
      </c>
      <c r="N47" s="29">
        <v>288</v>
      </c>
      <c r="O47" s="28">
        <v>479</v>
      </c>
      <c r="P47" s="28">
        <v>1509</v>
      </c>
      <c r="Q47" s="28">
        <v>61</v>
      </c>
      <c r="R47" s="28">
        <v>337</v>
      </c>
      <c r="S47" s="29">
        <v>540</v>
      </c>
      <c r="T47" s="29">
        <v>1846</v>
      </c>
    </row>
    <row r="48" spans="1:20" ht="21" customHeight="1" x14ac:dyDescent="0.25">
      <c r="A48" s="14">
        <v>2022</v>
      </c>
      <c r="B48" s="15">
        <v>2</v>
      </c>
      <c r="C48" s="16">
        <v>176</v>
      </c>
      <c r="D48" s="16">
        <v>501</v>
      </c>
      <c r="E48" s="16">
        <v>9</v>
      </c>
      <c r="F48" s="16">
        <v>25</v>
      </c>
      <c r="G48" s="13">
        <v>185</v>
      </c>
      <c r="H48" s="13">
        <v>526</v>
      </c>
      <c r="I48" s="16">
        <v>192</v>
      </c>
      <c r="J48" s="16">
        <v>260</v>
      </c>
      <c r="K48" s="16">
        <v>0</v>
      </c>
      <c r="L48" s="16">
        <v>0</v>
      </c>
      <c r="M48" s="13">
        <v>192</v>
      </c>
      <c r="N48" s="13">
        <v>260</v>
      </c>
      <c r="O48" s="16">
        <v>887</v>
      </c>
      <c r="P48" s="16">
        <v>1795</v>
      </c>
      <c r="Q48" s="16">
        <v>11</v>
      </c>
      <c r="R48" s="16">
        <v>62</v>
      </c>
      <c r="S48" s="13">
        <v>898</v>
      </c>
      <c r="T48" s="13">
        <v>1857</v>
      </c>
    </row>
    <row r="49" spans="1:20" ht="21" customHeight="1" x14ac:dyDescent="0.25">
      <c r="A49" s="10">
        <v>2022</v>
      </c>
      <c r="B49" s="11">
        <v>3</v>
      </c>
      <c r="C49" s="12">
        <v>279</v>
      </c>
      <c r="D49" s="12">
        <v>664</v>
      </c>
      <c r="E49" s="12">
        <v>12</v>
      </c>
      <c r="F49" s="12">
        <v>17</v>
      </c>
      <c r="G49" s="13">
        <v>291</v>
      </c>
      <c r="H49" s="13">
        <v>681</v>
      </c>
      <c r="I49" s="12">
        <v>147</v>
      </c>
      <c r="J49" s="12">
        <v>168</v>
      </c>
      <c r="K49" s="12">
        <v>2</v>
      </c>
      <c r="L49" s="12">
        <v>2</v>
      </c>
      <c r="M49" s="13">
        <v>149</v>
      </c>
      <c r="N49" s="13">
        <v>170</v>
      </c>
      <c r="O49" s="12">
        <v>594</v>
      </c>
      <c r="P49" s="12">
        <v>1655</v>
      </c>
      <c r="Q49" s="12">
        <v>13</v>
      </c>
      <c r="R49" s="12">
        <v>81</v>
      </c>
      <c r="S49" s="13">
        <v>607</v>
      </c>
      <c r="T49" s="13">
        <v>1736</v>
      </c>
    </row>
    <row r="50" spans="1:20" ht="21" customHeight="1" x14ac:dyDescent="0.25">
      <c r="A50" s="14">
        <v>2022</v>
      </c>
      <c r="B50" s="15">
        <v>4</v>
      </c>
      <c r="C50" s="16">
        <v>331</v>
      </c>
      <c r="D50" s="16">
        <v>713</v>
      </c>
      <c r="E50" s="16">
        <v>49</v>
      </c>
      <c r="F50" s="16">
        <v>151</v>
      </c>
      <c r="G50" s="13">
        <v>380</v>
      </c>
      <c r="H50" s="13">
        <v>864</v>
      </c>
      <c r="I50" s="16">
        <v>288</v>
      </c>
      <c r="J50" s="16">
        <v>508</v>
      </c>
      <c r="K50" s="16">
        <v>15</v>
      </c>
      <c r="L50" s="16">
        <v>29</v>
      </c>
      <c r="M50" s="13">
        <v>303</v>
      </c>
      <c r="N50" s="13">
        <v>537</v>
      </c>
      <c r="O50" s="16">
        <v>564</v>
      </c>
      <c r="P50" s="16">
        <v>1592</v>
      </c>
      <c r="Q50" s="16">
        <v>35</v>
      </c>
      <c r="R50" s="16">
        <v>156</v>
      </c>
      <c r="S50" s="13">
        <v>599</v>
      </c>
      <c r="T50" s="13">
        <v>1748</v>
      </c>
    </row>
    <row r="51" spans="1:20" ht="21" customHeight="1" x14ac:dyDescent="0.25">
      <c r="A51" s="10">
        <v>2022</v>
      </c>
      <c r="B51" s="11">
        <v>5</v>
      </c>
      <c r="C51" s="12">
        <v>238</v>
      </c>
      <c r="D51" s="12">
        <v>643</v>
      </c>
      <c r="E51" s="12">
        <v>60</v>
      </c>
      <c r="F51" s="12">
        <v>96</v>
      </c>
      <c r="G51" s="13">
        <v>298</v>
      </c>
      <c r="H51" s="13">
        <v>739</v>
      </c>
      <c r="I51" s="12">
        <v>284</v>
      </c>
      <c r="J51" s="12">
        <v>636</v>
      </c>
      <c r="K51" s="12">
        <v>2</v>
      </c>
      <c r="L51" s="12">
        <v>4</v>
      </c>
      <c r="M51" s="13">
        <v>286</v>
      </c>
      <c r="N51" s="13">
        <v>640</v>
      </c>
      <c r="O51" s="12">
        <v>515</v>
      </c>
      <c r="P51" s="12">
        <v>1764</v>
      </c>
      <c r="Q51" s="12">
        <v>13</v>
      </c>
      <c r="R51" s="12">
        <v>155</v>
      </c>
      <c r="S51" s="13">
        <v>528</v>
      </c>
      <c r="T51" s="13">
        <v>1919</v>
      </c>
    </row>
    <row r="52" spans="1:20" ht="21" customHeight="1" x14ac:dyDescent="0.25">
      <c r="A52" s="14">
        <v>2022</v>
      </c>
      <c r="B52" s="15">
        <v>6</v>
      </c>
      <c r="C52" s="16">
        <v>303</v>
      </c>
      <c r="D52" s="16">
        <v>777</v>
      </c>
      <c r="E52" s="16">
        <v>30</v>
      </c>
      <c r="F52" s="16">
        <v>59</v>
      </c>
      <c r="G52" s="13">
        <v>333</v>
      </c>
      <c r="H52" s="13">
        <v>836</v>
      </c>
      <c r="I52" s="16">
        <v>117</v>
      </c>
      <c r="J52" s="16">
        <v>298</v>
      </c>
      <c r="K52" s="16">
        <v>8</v>
      </c>
      <c r="L52" s="16">
        <v>24</v>
      </c>
      <c r="M52" s="13">
        <v>125</v>
      </c>
      <c r="N52" s="13">
        <v>322</v>
      </c>
      <c r="O52" s="16">
        <v>469</v>
      </c>
      <c r="P52" s="16">
        <v>1682</v>
      </c>
      <c r="Q52" s="16">
        <v>86</v>
      </c>
      <c r="R52" s="16">
        <v>244</v>
      </c>
      <c r="S52" s="13">
        <v>555</v>
      </c>
      <c r="T52" s="13">
        <v>1926</v>
      </c>
    </row>
    <row r="53" spans="1:20" ht="21" customHeight="1" x14ac:dyDescent="0.25">
      <c r="A53" s="10">
        <v>2022</v>
      </c>
      <c r="B53" s="11">
        <v>7</v>
      </c>
      <c r="C53" s="12">
        <v>284</v>
      </c>
      <c r="D53" s="12">
        <v>714</v>
      </c>
      <c r="E53" s="12">
        <v>87</v>
      </c>
      <c r="F53" s="12">
        <v>217</v>
      </c>
      <c r="G53" s="13">
        <v>371</v>
      </c>
      <c r="H53" s="13">
        <v>931</v>
      </c>
      <c r="I53" s="12">
        <v>320</v>
      </c>
      <c r="J53" s="12">
        <v>606</v>
      </c>
      <c r="K53" s="12">
        <v>22</v>
      </c>
      <c r="L53" s="12">
        <v>48</v>
      </c>
      <c r="M53" s="13">
        <v>342</v>
      </c>
      <c r="N53" s="13">
        <v>654</v>
      </c>
      <c r="O53" s="12">
        <v>657</v>
      </c>
      <c r="P53" s="12">
        <v>2153</v>
      </c>
      <c r="Q53" s="12">
        <v>63</v>
      </c>
      <c r="R53" s="12">
        <v>425</v>
      </c>
      <c r="S53" s="13">
        <v>720</v>
      </c>
      <c r="T53" s="13">
        <v>2578</v>
      </c>
    </row>
    <row r="54" spans="1:20" ht="21" customHeight="1" x14ac:dyDescent="0.25">
      <c r="A54" s="14">
        <v>2022</v>
      </c>
      <c r="B54" s="15">
        <v>8</v>
      </c>
      <c r="C54" s="16">
        <v>634</v>
      </c>
      <c r="D54" s="16">
        <v>1368</v>
      </c>
      <c r="E54" s="16">
        <v>98</v>
      </c>
      <c r="F54" s="16">
        <v>312</v>
      </c>
      <c r="G54" s="13">
        <v>732</v>
      </c>
      <c r="H54" s="13">
        <v>1680</v>
      </c>
      <c r="I54" s="16">
        <v>804</v>
      </c>
      <c r="J54" s="16">
        <v>1955</v>
      </c>
      <c r="K54" s="16">
        <v>18</v>
      </c>
      <c r="L54" s="16">
        <v>51</v>
      </c>
      <c r="M54" s="13">
        <v>822</v>
      </c>
      <c r="N54" s="13">
        <v>2006</v>
      </c>
      <c r="O54" s="16">
        <v>1042</v>
      </c>
      <c r="P54" s="16">
        <v>3461</v>
      </c>
      <c r="Q54" s="16">
        <v>72</v>
      </c>
      <c r="R54" s="16">
        <v>380</v>
      </c>
      <c r="S54" s="13">
        <v>1114</v>
      </c>
      <c r="T54" s="13">
        <v>3841</v>
      </c>
    </row>
    <row r="55" spans="1:20" ht="21" customHeight="1" x14ac:dyDescent="0.25">
      <c r="A55" s="10">
        <v>2022</v>
      </c>
      <c r="B55" s="11">
        <v>9</v>
      </c>
      <c r="C55" s="12">
        <v>416</v>
      </c>
      <c r="D55" s="12">
        <v>958</v>
      </c>
      <c r="E55" s="12">
        <v>80</v>
      </c>
      <c r="F55" s="12">
        <v>153</v>
      </c>
      <c r="G55" s="13">
        <v>496</v>
      </c>
      <c r="H55" s="13">
        <v>1111</v>
      </c>
      <c r="I55" s="12">
        <v>190</v>
      </c>
      <c r="J55" s="12">
        <v>400</v>
      </c>
      <c r="K55" s="12">
        <v>27</v>
      </c>
      <c r="L55" s="12">
        <v>47</v>
      </c>
      <c r="M55" s="13">
        <v>217</v>
      </c>
      <c r="N55" s="13">
        <v>447</v>
      </c>
      <c r="O55" s="12">
        <v>795</v>
      </c>
      <c r="P55" s="12">
        <v>2211</v>
      </c>
      <c r="Q55" s="12">
        <v>44</v>
      </c>
      <c r="R55" s="12">
        <v>248</v>
      </c>
      <c r="S55" s="13">
        <v>839</v>
      </c>
      <c r="T55" s="13">
        <v>2459</v>
      </c>
    </row>
    <row r="56" spans="1:20" ht="21" customHeight="1" x14ac:dyDescent="0.25">
      <c r="A56" s="14">
        <v>2022</v>
      </c>
      <c r="B56" s="15">
        <v>10</v>
      </c>
      <c r="C56" s="16">
        <v>473</v>
      </c>
      <c r="D56" s="16">
        <v>1236</v>
      </c>
      <c r="E56" s="16">
        <v>44</v>
      </c>
      <c r="F56" s="16">
        <v>84</v>
      </c>
      <c r="G56" s="13">
        <v>517</v>
      </c>
      <c r="H56" s="13">
        <v>1320</v>
      </c>
      <c r="I56" s="16">
        <v>575</v>
      </c>
      <c r="J56" s="16">
        <v>1072</v>
      </c>
      <c r="K56" s="16">
        <v>2</v>
      </c>
      <c r="L56" s="16">
        <v>4</v>
      </c>
      <c r="M56" s="13">
        <v>577</v>
      </c>
      <c r="N56" s="13">
        <v>1076</v>
      </c>
      <c r="O56" s="16">
        <v>1118</v>
      </c>
      <c r="P56" s="16">
        <v>2294</v>
      </c>
      <c r="Q56" s="16">
        <v>73</v>
      </c>
      <c r="R56" s="16">
        <v>287</v>
      </c>
      <c r="S56" s="13">
        <v>1191</v>
      </c>
      <c r="T56" s="13">
        <v>2581</v>
      </c>
    </row>
    <row r="57" spans="1:20" ht="21" customHeight="1" x14ac:dyDescent="0.25">
      <c r="A57" s="10">
        <v>2022</v>
      </c>
      <c r="B57" s="11">
        <v>11</v>
      </c>
      <c r="C57" s="12">
        <v>268</v>
      </c>
      <c r="D57" s="12">
        <v>1125</v>
      </c>
      <c r="E57" s="12">
        <v>25</v>
      </c>
      <c r="F57" s="12">
        <v>56</v>
      </c>
      <c r="G57" s="13">
        <v>293</v>
      </c>
      <c r="H57" s="13">
        <v>1181</v>
      </c>
      <c r="I57" s="12">
        <v>159</v>
      </c>
      <c r="J57" s="12">
        <v>199</v>
      </c>
      <c r="K57" s="12">
        <v>2</v>
      </c>
      <c r="L57" s="12">
        <v>6</v>
      </c>
      <c r="M57" s="13">
        <v>161</v>
      </c>
      <c r="N57" s="13">
        <v>205</v>
      </c>
      <c r="O57" s="12">
        <v>479</v>
      </c>
      <c r="P57" s="12">
        <v>1452</v>
      </c>
      <c r="Q57" s="12">
        <v>32</v>
      </c>
      <c r="R57" s="12">
        <v>112</v>
      </c>
      <c r="S57" s="13">
        <v>511</v>
      </c>
      <c r="T57" s="13">
        <v>1564</v>
      </c>
    </row>
    <row r="58" spans="1:20" ht="21" customHeight="1" thickBot="1" x14ac:dyDescent="0.3">
      <c r="A58" s="17">
        <v>2022</v>
      </c>
      <c r="B58" s="18">
        <v>12</v>
      </c>
      <c r="C58" s="19">
        <v>278</v>
      </c>
      <c r="D58" s="19">
        <v>1213</v>
      </c>
      <c r="E58" s="19">
        <v>8</v>
      </c>
      <c r="F58" s="19">
        <v>46</v>
      </c>
      <c r="G58" s="20">
        <v>286</v>
      </c>
      <c r="H58" s="20">
        <v>1259</v>
      </c>
      <c r="I58" s="19">
        <v>150</v>
      </c>
      <c r="J58" s="19">
        <v>286</v>
      </c>
      <c r="K58" s="19">
        <v>1</v>
      </c>
      <c r="L58" s="19">
        <v>1</v>
      </c>
      <c r="M58" s="20">
        <v>151</v>
      </c>
      <c r="N58" s="20">
        <v>287</v>
      </c>
      <c r="O58" s="19">
        <v>523</v>
      </c>
      <c r="P58" s="19">
        <v>1320</v>
      </c>
      <c r="Q58" s="19">
        <v>42</v>
      </c>
      <c r="R58" s="19">
        <v>144</v>
      </c>
      <c r="S58" s="20">
        <v>565</v>
      </c>
      <c r="T58" s="20">
        <v>1464</v>
      </c>
    </row>
    <row r="59" spans="1:20" ht="21" customHeight="1" x14ac:dyDescent="0.25">
      <c r="A59" s="39" t="s">
        <v>6</v>
      </c>
      <c r="B59" s="39"/>
      <c r="C59" s="21">
        <f t="shared" ref="C59:H59" si="9">SUM(C47:C58)</f>
        <v>3824</v>
      </c>
      <c r="D59" s="21">
        <f t="shared" si="9"/>
        <v>10329</v>
      </c>
      <c r="E59" s="21">
        <f t="shared" si="9"/>
        <v>505</v>
      </c>
      <c r="F59" s="21">
        <f t="shared" si="9"/>
        <v>1279</v>
      </c>
      <c r="G59" s="22">
        <f t="shared" si="9"/>
        <v>4329</v>
      </c>
      <c r="H59" s="22">
        <f t="shared" si="9"/>
        <v>11608</v>
      </c>
      <c r="I59" s="21">
        <f>SUM(I47:I58)</f>
        <v>3380</v>
      </c>
      <c r="J59" s="21">
        <f t="shared" ref="J59:N59" si="10">SUM(J47:J58)</f>
        <v>6676</v>
      </c>
      <c r="K59" s="21">
        <f t="shared" si="10"/>
        <v>99</v>
      </c>
      <c r="L59" s="21">
        <f t="shared" si="10"/>
        <v>216</v>
      </c>
      <c r="M59" s="22">
        <f t="shared" si="10"/>
        <v>3479</v>
      </c>
      <c r="N59" s="22">
        <f t="shared" si="10"/>
        <v>6892</v>
      </c>
      <c r="O59" s="21">
        <f>SUM(O47:O58)</f>
        <v>8122</v>
      </c>
      <c r="P59" s="21">
        <f t="shared" ref="P59:T59" si="11">SUM(P47:P58)</f>
        <v>22888</v>
      </c>
      <c r="Q59" s="21">
        <f t="shared" si="11"/>
        <v>545</v>
      </c>
      <c r="R59" s="21">
        <f t="shared" si="11"/>
        <v>2631</v>
      </c>
      <c r="S59" s="22">
        <f t="shared" si="11"/>
        <v>8667</v>
      </c>
      <c r="T59" s="22">
        <f t="shared" si="11"/>
        <v>25519</v>
      </c>
    </row>
    <row r="60" spans="1:20" ht="21" customHeight="1" thickBot="1" x14ac:dyDescent="0.3">
      <c r="A60" s="51" t="s">
        <v>13</v>
      </c>
      <c r="B60" s="51"/>
      <c r="C60" s="2">
        <f t="shared" ref="C60:T60" si="12">(C59-C73)/C73</f>
        <v>0.11098198721673445</v>
      </c>
      <c r="D60" s="2">
        <f t="shared" si="12"/>
        <v>0.30779944289693595</v>
      </c>
      <c r="E60" s="2">
        <f t="shared" si="12"/>
        <v>1.0781893004115226</v>
      </c>
      <c r="F60" s="2">
        <f t="shared" si="12"/>
        <v>0.91467065868263475</v>
      </c>
      <c r="G60" s="6">
        <f t="shared" si="12"/>
        <v>0.17476255088195386</v>
      </c>
      <c r="H60" s="6">
        <f t="shared" si="12"/>
        <v>0.35512491244454819</v>
      </c>
      <c r="I60" s="2">
        <f t="shared" si="12"/>
        <v>0.1623108665749656</v>
      </c>
      <c r="J60" s="2">
        <f t="shared" si="12"/>
        <v>0.19899425287356323</v>
      </c>
      <c r="K60" s="2">
        <f t="shared" si="12"/>
        <v>1.5384615384615385</v>
      </c>
      <c r="L60" s="2">
        <f t="shared" si="12"/>
        <v>1.4827586206896552</v>
      </c>
      <c r="M60" s="6">
        <f t="shared" si="12"/>
        <v>0.18052256532066507</v>
      </c>
      <c r="N60" s="6">
        <f t="shared" si="12"/>
        <v>0.2187444739168877</v>
      </c>
      <c r="O60" s="2">
        <f t="shared" si="12"/>
        <v>0.22190461862494359</v>
      </c>
      <c r="P60" s="2">
        <f t="shared" si="12"/>
        <v>-0.15542435424354242</v>
      </c>
      <c r="Q60" s="2">
        <f t="shared" si="12"/>
        <v>1.9619565217391304</v>
      </c>
      <c r="R60" s="2">
        <f t="shared" si="12"/>
        <v>1.2739844425237683</v>
      </c>
      <c r="S60" s="6">
        <f t="shared" si="12"/>
        <v>0.26877470355731226</v>
      </c>
      <c r="T60" s="6">
        <f t="shared" si="12"/>
        <v>-9.6896344268676785E-2</v>
      </c>
    </row>
    <row r="61" spans="1:20" ht="21" customHeight="1" thickTop="1" x14ac:dyDescent="0.25">
      <c r="A61" s="26">
        <v>2021</v>
      </c>
      <c r="B61" s="31">
        <v>1</v>
      </c>
      <c r="C61" s="28">
        <v>89</v>
      </c>
      <c r="D61" s="28">
        <v>145</v>
      </c>
      <c r="E61" s="28">
        <v>1</v>
      </c>
      <c r="F61" s="28">
        <v>2</v>
      </c>
      <c r="G61" s="29">
        <v>90</v>
      </c>
      <c r="H61" s="29">
        <v>147</v>
      </c>
      <c r="I61" s="28">
        <v>10</v>
      </c>
      <c r="J61" s="28">
        <v>30</v>
      </c>
      <c r="K61" s="28">
        <v>2</v>
      </c>
      <c r="L61" s="28">
        <v>6</v>
      </c>
      <c r="M61" s="29">
        <v>12</v>
      </c>
      <c r="N61" s="29">
        <v>36</v>
      </c>
      <c r="O61" s="28">
        <v>147</v>
      </c>
      <c r="P61" s="28">
        <v>903</v>
      </c>
      <c r="Q61" s="28">
        <v>5</v>
      </c>
      <c r="R61" s="28">
        <v>31</v>
      </c>
      <c r="S61" s="29">
        <v>152</v>
      </c>
      <c r="T61" s="29">
        <v>934</v>
      </c>
    </row>
    <row r="62" spans="1:20" ht="21" customHeight="1" x14ac:dyDescent="0.25">
      <c r="A62" s="14">
        <v>2021</v>
      </c>
      <c r="B62" s="15">
        <v>2</v>
      </c>
      <c r="C62" s="16">
        <v>96</v>
      </c>
      <c r="D62" s="16">
        <v>203</v>
      </c>
      <c r="E62" s="16">
        <v>2</v>
      </c>
      <c r="F62" s="16">
        <v>2</v>
      </c>
      <c r="G62" s="13">
        <v>98</v>
      </c>
      <c r="H62" s="13">
        <v>205</v>
      </c>
      <c r="I62" s="16">
        <v>17</v>
      </c>
      <c r="J62" s="16">
        <v>17</v>
      </c>
      <c r="K62" s="16">
        <v>0</v>
      </c>
      <c r="L62" s="16">
        <v>0</v>
      </c>
      <c r="M62" s="13">
        <v>17</v>
      </c>
      <c r="N62" s="13">
        <v>17</v>
      </c>
      <c r="O62" s="16">
        <v>357</v>
      </c>
      <c r="P62" s="16">
        <v>1328</v>
      </c>
      <c r="Q62" s="16">
        <v>6</v>
      </c>
      <c r="R62" s="16">
        <v>52</v>
      </c>
      <c r="S62" s="13">
        <v>363</v>
      </c>
      <c r="T62" s="13">
        <v>1380</v>
      </c>
    </row>
    <row r="63" spans="1:20" ht="21" customHeight="1" x14ac:dyDescent="0.25">
      <c r="A63" s="10">
        <v>2021</v>
      </c>
      <c r="B63" s="11">
        <v>3</v>
      </c>
      <c r="C63" s="12">
        <v>98</v>
      </c>
      <c r="D63" s="12">
        <v>359</v>
      </c>
      <c r="E63" s="12">
        <v>0</v>
      </c>
      <c r="F63" s="12">
        <v>0</v>
      </c>
      <c r="G63" s="13">
        <v>98</v>
      </c>
      <c r="H63" s="13">
        <v>359</v>
      </c>
      <c r="I63" s="12">
        <v>0</v>
      </c>
      <c r="J63" s="12">
        <v>0</v>
      </c>
      <c r="K63" s="12">
        <v>0</v>
      </c>
      <c r="L63" s="12">
        <v>0</v>
      </c>
      <c r="M63" s="13">
        <v>0</v>
      </c>
      <c r="N63" s="13">
        <v>0</v>
      </c>
      <c r="O63" s="12">
        <v>431</v>
      </c>
      <c r="P63" s="12">
        <v>2009</v>
      </c>
      <c r="Q63" s="12">
        <v>12</v>
      </c>
      <c r="R63" s="12">
        <v>99</v>
      </c>
      <c r="S63" s="13">
        <v>443</v>
      </c>
      <c r="T63" s="13">
        <v>2108</v>
      </c>
    </row>
    <row r="64" spans="1:20" ht="21" customHeight="1" x14ac:dyDescent="0.25">
      <c r="A64" s="14">
        <v>2021</v>
      </c>
      <c r="B64" s="15">
        <v>4</v>
      </c>
      <c r="C64" s="16">
        <v>141</v>
      </c>
      <c r="D64" s="16">
        <v>514</v>
      </c>
      <c r="E64" s="16">
        <v>5</v>
      </c>
      <c r="F64" s="16">
        <v>24</v>
      </c>
      <c r="G64" s="13">
        <v>146</v>
      </c>
      <c r="H64" s="13">
        <v>538</v>
      </c>
      <c r="I64" s="16">
        <v>0</v>
      </c>
      <c r="J64" s="16">
        <v>0</v>
      </c>
      <c r="K64" s="16">
        <v>0</v>
      </c>
      <c r="L64" s="16">
        <v>0</v>
      </c>
      <c r="M64" s="13">
        <v>0</v>
      </c>
      <c r="N64" s="13">
        <v>0</v>
      </c>
      <c r="O64" s="16">
        <v>417</v>
      </c>
      <c r="P64" s="16">
        <v>2408</v>
      </c>
      <c r="Q64" s="16">
        <v>7</v>
      </c>
      <c r="R64" s="16">
        <v>70</v>
      </c>
      <c r="S64" s="13">
        <v>424</v>
      </c>
      <c r="T64" s="13">
        <v>2478</v>
      </c>
    </row>
    <row r="65" spans="1:20" ht="21" customHeight="1" x14ac:dyDescent="0.25">
      <c r="A65" s="10">
        <v>2021</v>
      </c>
      <c r="B65" s="11">
        <v>5</v>
      </c>
      <c r="C65" s="12">
        <v>254</v>
      </c>
      <c r="D65" s="12">
        <v>526</v>
      </c>
      <c r="E65" s="12">
        <v>7</v>
      </c>
      <c r="F65" s="12">
        <v>29</v>
      </c>
      <c r="G65" s="13">
        <v>261</v>
      </c>
      <c r="H65" s="13">
        <v>555</v>
      </c>
      <c r="I65" s="12">
        <v>93</v>
      </c>
      <c r="J65" s="12">
        <v>152</v>
      </c>
      <c r="K65" s="12">
        <v>0</v>
      </c>
      <c r="L65" s="12">
        <v>0</v>
      </c>
      <c r="M65" s="13">
        <v>93</v>
      </c>
      <c r="N65" s="13">
        <v>152</v>
      </c>
      <c r="O65" s="12">
        <v>582</v>
      </c>
      <c r="P65" s="12">
        <v>4938</v>
      </c>
      <c r="Q65" s="12">
        <v>8</v>
      </c>
      <c r="R65" s="12">
        <v>215</v>
      </c>
      <c r="S65" s="13">
        <v>590</v>
      </c>
      <c r="T65" s="13">
        <v>5153</v>
      </c>
    </row>
    <row r="66" spans="1:20" ht="21" customHeight="1" x14ac:dyDescent="0.25">
      <c r="A66" s="14">
        <v>2021</v>
      </c>
      <c r="B66" s="15">
        <v>6</v>
      </c>
      <c r="C66" s="16">
        <v>315</v>
      </c>
      <c r="D66" s="16">
        <v>623</v>
      </c>
      <c r="E66" s="16">
        <v>6</v>
      </c>
      <c r="F66" s="16">
        <v>14</v>
      </c>
      <c r="G66" s="13">
        <v>321</v>
      </c>
      <c r="H66" s="13">
        <v>637</v>
      </c>
      <c r="I66" s="16">
        <v>125</v>
      </c>
      <c r="J66" s="16">
        <v>171</v>
      </c>
      <c r="K66" s="16">
        <v>3</v>
      </c>
      <c r="L66" s="16">
        <v>3</v>
      </c>
      <c r="M66" s="13">
        <v>128</v>
      </c>
      <c r="N66" s="13">
        <v>174</v>
      </c>
      <c r="O66" s="16">
        <v>474</v>
      </c>
      <c r="P66" s="16">
        <v>3173</v>
      </c>
      <c r="Q66" s="16">
        <v>7</v>
      </c>
      <c r="R66" s="16">
        <v>99</v>
      </c>
      <c r="S66" s="13">
        <v>481</v>
      </c>
      <c r="T66" s="13">
        <v>3272</v>
      </c>
    </row>
    <row r="67" spans="1:20" ht="21" customHeight="1" x14ac:dyDescent="0.25">
      <c r="A67" s="10">
        <v>2021</v>
      </c>
      <c r="B67" s="11">
        <v>7</v>
      </c>
      <c r="C67" s="12">
        <v>477</v>
      </c>
      <c r="D67" s="12">
        <v>978</v>
      </c>
      <c r="E67" s="12">
        <v>34</v>
      </c>
      <c r="F67" s="12">
        <v>65</v>
      </c>
      <c r="G67" s="13">
        <v>511</v>
      </c>
      <c r="H67" s="13">
        <v>1043</v>
      </c>
      <c r="I67" s="12">
        <v>379</v>
      </c>
      <c r="J67" s="12">
        <v>777</v>
      </c>
      <c r="K67" s="12">
        <v>5</v>
      </c>
      <c r="L67" s="12">
        <v>15</v>
      </c>
      <c r="M67" s="13">
        <v>384</v>
      </c>
      <c r="N67" s="13">
        <v>792</v>
      </c>
      <c r="O67" s="12">
        <v>493</v>
      </c>
      <c r="P67" s="12">
        <v>1854</v>
      </c>
      <c r="Q67" s="12">
        <v>21</v>
      </c>
      <c r="R67" s="12">
        <v>115</v>
      </c>
      <c r="S67" s="13">
        <v>514</v>
      </c>
      <c r="T67" s="13">
        <v>1969</v>
      </c>
    </row>
    <row r="68" spans="1:20" ht="21" customHeight="1" x14ac:dyDescent="0.25">
      <c r="A68" s="14">
        <v>2021</v>
      </c>
      <c r="B68" s="15">
        <v>8</v>
      </c>
      <c r="C68" s="16">
        <v>800</v>
      </c>
      <c r="D68" s="16">
        <v>1656</v>
      </c>
      <c r="E68" s="16">
        <v>32</v>
      </c>
      <c r="F68" s="16">
        <v>129</v>
      </c>
      <c r="G68" s="13">
        <v>832</v>
      </c>
      <c r="H68" s="13">
        <v>1785</v>
      </c>
      <c r="I68" s="16">
        <v>954</v>
      </c>
      <c r="J68" s="16">
        <v>2235</v>
      </c>
      <c r="K68" s="16">
        <v>14</v>
      </c>
      <c r="L68" s="16">
        <v>31</v>
      </c>
      <c r="M68" s="13">
        <v>968</v>
      </c>
      <c r="N68" s="13">
        <v>2266</v>
      </c>
      <c r="O68" s="16">
        <v>1079</v>
      </c>
      <c r="P68" s="16">
        <v>3524</v>
      </c>
      <c r="Q68" s="16">
        <v>43</v>
      </c>
      <c r="R68" s="16">
        <v>162</v>
      </c>
      <c r="S68" s="13">
        <v>1122</v>
      </c>
      <c r="T68" s="13">
        <v>3686</v>
      </c>
    </row>
    <row r="69" spans="1:20" ht="21" customHeight="1" x14ac:dyDescent="0.25">
      <c r="A69" s="10">
        <v>2021</v>
      </c>
      <c r="B69" s="11">
        <v>9</v>
      </c>
      <c r="C69" s="12">
        <v>375</v>
      </c>
      <c r="D69" s="12">
        <v>986</v>
      </c>
      <c r="E69" s="12">
        <v>79</v>
      </c>
      <c r="F69" s="12">
        <v>152</v>
      </c>
      <c r="G69" s="13">
        <v>454</v>
      </c>
      <c r="H69" s="13">
        <v>1138</v>
      </c>
      <c r="I69" s="12">
        <v>196</v>
      </c>
      <c r="J69" s="12">
        <v>341</v>
      </c>
      <c r="K69" s="12">
        <v>9</v>
      </c>
      <c r="L69" s="12">
        <v>22</v>
      </c>
      <c r="M69" s="13">
        <v>205</v>
      </c>
      <c r="N69" s="13">
        <v>363</v>
      </c>
      <c r="O69" s="12">
        <v>527</v>
      </c>
      <c r="P69" s="12">
        <v>1671</v>
      </c>
      <c r="Q69" s="12">
        <v>23</v>
      </c>
      <c r="R69" s="12">
        <v>113</v>
      </c>
      <c r="S69" s="13">
        <v>550</v>
      </c>
      <c r="T69" s="13">
        <v>1784</v>
      </c>
    </row>
    <row r="70" spans="1:20" ht="21" customHeight="1" x14ac:dyDescent="0.25">
      <c r="A70" s="14">
        <v>2021</v>
      </c>
      <c r="B70" s="15">
        <v>10</v>
      </c>
      <c r="C70" s="16">
        <v>406</v>
      </c>
      <c r="D70" s="16">
        <v>780</v>
      </c>
      <c r="E70" s="16">
        <v>29</v>
      </c>
      <c r="F70" s="16">
        <v>71</v>
      </c>
      <c r="G70" s="13">
        <v>435</v>
      </c>
      <c r="H70" s="13">
        <v>851</v>
      </c>
      <c r="I70" s="16">
        <v>642</v>
      </c>
      <c r="J70" s="16">
        <v>1078</v>
      </c>
      <c r="K70" s="16">
        <v>4</v>
      </c>
      <c r="L70" s="16">
        <v>8</v>
      </c>
      <c r="M70" s="13">
        <v>646</v>
      </c>
      <c r="N70" s="13">
        <v>1086</v>
      </c>
      <c r="O70" s="16">
        <v>977</v>
      </c>
      <c r="P70" s="16">
        <v>2187</v>
      </c>
      <c r="Q70" s="16">
        <v>16</v>
      </c>
      <c r="R70" s="16">
        <v>75</v>
      </c>
      <c r="S70" s="13">
        <v>993</v>
      </c>
      <c r="T70" s="13">
        <v>2262</v>
      </c>
    </row>
    <row r="71" spans="1:20" ht="21" customHeight="1" x14ac:dyDescent="0.25">
      <c r="A71" s="10">
        <v>2021</v>
      </c>
      <c r="B71" s="11">
        <v>11</v>
      </c>
      <c r="C71" s="12">
        <v>215</v>
      </c>
      <c r="D71" s="12">
        <v>610</v>
      </c>
      <c r="E71" s="12">
        <v>37</v>
      </c>
      <c r="F71" s="12">
        <v>89</v>
      </c>
      <c r="G71" s="13">
        <v>252</v>
      </c>
      <c r="H71" s="13">
        <v>699</v>
      </c>
      <c r="I71" s="12">
        <v>315</v>
      </c>
      <c r="J71" s="12">
        <v>488</v>
      </c>
      <c r="K71" s="12">
        <v>2</v>
      </c>
      <c r="L71" s="12">
        <v>2</v>
      </c>
      <c r="M71" s="13">
        <v>317</v>
      </c>
      <c r="N71" s="13">
        <v>490</v>
      </c>
      <c r="O71" s="12">
        <v>606</v>
      </c>
      <c r="P71" s="12">
        <v>1593</v>
      </c>
      <c r="Q71" s="12">
        <v>19</v>
      </c>
      <c r="R71" s="12">
        <v>66</v>
      </c>
      <c r="S71" s="13">
        <v>625</v>
      </c>
      <c r="T71" s="13">
        <v>1659</v>
      </c>
    </row>
    <row r="72" spans="1:20" ht="21" customHeight="1" thickBot="1" x14ac:dyDescent="0.3">
      <c r="A72" s="17">
        <v>2021</v>
      </c>
      <c r="B72" s="18">
        <v>12</v>
      </c>
      <c r="C72" s="19">
        <v>176</v>
      </c>
      <c r="D72" s="19">
        <v>518</v>
      </c>
      <c r="E72" s="19">
        <v>11</v>
      </c>
      <c r="F72" s="19">
        <v>91</v>
      </c>
      <c r="G72" s="20">
        <v>187</v>
      </c>
      <c r="H72" s="20">
        <v>609</v>
      </c>
      <c r="I72" s="19">
        <v>177</v>
      </c>
      <c r="J72" s="19">
        <v>279</v>
      </c>
      <c r="K72" s="19">
        <v>0</v>
      </c>
      <c r="L72" s="19">
        <v>0</v>
      </c>
      <c r="M72" s="20">
        <v>177</v>
      </c>
      <c r="N72" s="20">
        <v>279</v>
      </c>
      <c r="O72" s="19">
        <v>557</v>
      </c>
      <c r="P72" s="19">
        <v>1512</v>
      </c>
      <c r="Q72" s="19">
        <v>17</v>
      </c>
      <c r="R72" s="19">
        <v>60</v>
      </c>
      <c r="S72" s="20">
        <v>574</v>
      </c>
      <c r="T72" s="20">
        <v>1572</v>
      </c>
    </row>
    <row r="73" spans="1:20" ht="21" customHeight="1" x14ac:dyDescent="0.25">
      <c r="A73" s="39" t="s">
        <v>5</v>
      </c>
      <c r="B73" s="39"/>
      <c r="C73" s="21">
        <f t="shared" ref="C73:H73" si="13">SUM(C61:C72)</f>
        <v>3442</v>
      </c>
      <c r="D73" s="21">
        <f t="shared" si="13"/>
        <v>7898</v>
      </c>
      <c r="E73" s="21">
        <f t="shared" si="13"/>
        <v>243</v>
      </c>
      <c r="F73" s="21">
        <f t="shared" si="13"/>
        <v>668</v>
      </c>
      <c r="G73" s="22">
        <f t="shared" si="13"/>
        <v>3685</v>
      </c>
      <c r="H73" s="22">
        <f t="shared" si="13"/>
        <v>8566</v>
      </c>
      <c r="I73" s="21">
        <f>SUM(I61:I72)</f>
        <v>2908</v>
      </c>
      <c r="J73" s="21">
        <f t="shared" ref="J73:N73" si="14">SUM(J61:J72)</f>
        <v>5568</v>
      </c>
      <c r="K73" s="21">
        <f t="shared" si="14"/>
        <v>39</v>
      </c>
      <c r="L73" s="21">
        <f t="shared" si="14"/>
        <v>87</v>
      </c>
      <c r="M73" s="22">
        <f t="shared" si="14"/>
        <v>2947</v>
      </c>
      <c r="N73" s="22">
        <f t="shared" si="14"/>
        <v>5655</v>
      </c>
      <c r="O73" s="21">
        <f>SUM(O61:O72)</f>
        <v>6647</v>
      </c>
      <c r="P73" s="21">
        <f t="shared" ref="P73:T73" si="15">SUM(P61:P72)</f>
        <v>27100</v>
      </c>
      <c r="Q73" s="21">
        <f t="shared" si="15"/>
        <v>184</v>
      </c>
      <c r="R73" s="21">
        <f t="shared" si="15"/>
        <v>1157</v>
      </c>
      <c r="S73" s="22">
        <f t="shared" si="15"/>
        <v>6831</v>
      </c>
      <c r="T73" s="22">
        <f t="shared" si="15"/>
        <v>28257</v>
      </c>
    </row>
    <row r="74" spans="1:20" ht="21" customHeight="1" thickBot="1" x14ac:dyDescent="0.3">
      <c r="A74" s="51" t="s">
        <v>14</v>
      </c>
      <c r="B74" s="51"/>
      <c r="C74" s="2">
        <f t="shared" ref="C74:T74" si="16">(C73-C87)/C87</f>
        <v>5.940289319790705E-2</v>
      </c>
      <c r="D74" s="2">
        <f t="shared" si="16"/>
        <v>7.2694809335543936E-3</v>
      </c>
      <c r="E74" s="2">
        <f t="shared" si="16"/>
        <v>0.67586206896551726</v>
      </c>
      <c r="F74" s="2">
        <f t="shared" si="16"/>
        <v>0.46170678336980309</v>
      </c>
      <c r="G74" s="6">
        <f t="shared" si="16"/>
        <v>8.5739540365350614E-2</v>
      </c>
      <c r="H74" s="6">
        <f t="shared" si="16"/>
        <v>3.2296939021450949E-2</v>
      </c>
      <c r="I74" s="2">
        <f t="shared" si="16"/>
        <v>-0.18611810803246573</v>
      </c>
      <c r="J74" s="2">
        <f t="shared" si="16"/>
        <v>-0.18857475954532207</v>
      </c>
      <c r="K74" s="2">
        <f t="shared" si="16"/>
        <v>5.4054054054054057E-2</v>
      </c>
      <c r="L74" s="2">
        <f t="shared" si="16"/>
        <v>4.8192771084337352E-2</v>
      </c>
      <c r="M74" s="6">
        <f t="shared" si="16"/>
        <v>-0.18365650969529085</v>
      </c>
      <c r="N74" s="6">
        <f t="shared" si="16"/>
        <v>-0.18574514038876891</v>
      </c>
      <c r="O74" s="2">
        <f t="shared" si="16"/>
        <v>0.40766624311732319</v>
      </c>
      <c r="P74" s="2">
        <f t="shared" si="16"/>
        <v>0.34411268723340938</v>
      </c>
      <c r="Q74" s="2">
        <f t="shared" si="16"/>
        <v>-0.14814814814814814</v>
      </c>
      <c r="R74" s="2">
        <f t="shared" si="16"/>
        <v>-0.2945121951219512</v>
      </c>
      <c r="S74" s="6">
        <f t="shared" si="16"/>
        <v>0.38335358444714457</v>
      </c>
      <c r="T74" s="6">
        <f t="shared" si="16"/>
        <v>0.29607375470140357</v>
      </c>
    </row>
    <row r="75" spans="1:20" ht="21" customHeight="1" thickTop="1" x14ac:dyDescent="0.25">
      <c r="A75" s="26">
        <v>2020</v>
      </c>
      <c r="B75" s="31">
        <v>1</v>
      </c>
      <c r="C75" s="28">
        <v>313</v>
      </c>
      <c r="D75" s="28">
        <v>1069</v>
      </c>
      <c r="E75" s="28">
        <v>24</v>
      </c>
      <c r="F75" s="28">
        <v>100</v>
      </c>
      <c r="G75" s="29">
        <v>337</v>
      </c>
      <c r="H75" s="29">
        <v>1169</v>
      </c>
      <c r="I75" s="28">
        <v>170</v>
      </c>
      <c r="J75" s="28">
        <v>260</v>
      </c>
      <c r="K75" s="28">
        <v>0</v>
      </c>
      <c r="L75" s="28">
        <v>0</v>
      </c>
      <c r="M75" s="29">
        <v>170</v>
      </c>
      <c r="N75" s="29">
        <v>260</v>
      </c>
      <c r="O75" s="28">
        <v>530</v>
      </c>
      <c r="P75" s="28">
        <v>2175</v>
      </c>
      <c r="Q75" s="28">
        <v>29</v>
      </c>
      <c r="R75" s="28">
        <v>153</v>
      </c>
      <c r="S75" s="29">
        <v>559</v>
      </c>
      <c r="T75" s="29">
        <v>2328</v>
      </c>
    </row>
    <row r="76" spans="1:20" ht="21" customHeight="1" x14ac:dyDescent="0.25">
      <c r="A76" s="14">
        <v>2020</v>
      </c>
      <c r="B76" s="15">
        <v>2</v>
      </c>
      <c r="C76" s="16">
        <v>212</v>
      </c>
      <c r="D76" s="16">
        <v>577</v>
      </c>
      <c r="E76" s="16">
        <v>11</v>
      </c>
      <c r="F76" s="16">
        <v>42</v>
      </c>
      <c r="G76" s="13">
        <v>223</v>
      </c>
      <c r="H76" s="13">
        <v>619</v>
      </c>
      <c r="I76" s="16">
        <v>73</v>
      </c>
      <c r="J76" s="16">
        <v>108</v>
      </c>
      <c r="K76" s="16">
        <v>1</v>
      </c>
      <c r="L76" s="16">
        <v>1</v>
      </c>
      <c r="M76" s="13">
        <v>74</v>
      </c>
      <c r="N76" s="13">
        <v>109</v>
      </c>
      <c r="O76" s="16">
        <v>690</v>
      </c>
      <c r="P76" s="16">
        <v>2583</v>
      </c>
      <c r="Q76" s="16">
        <v>39</v>
      </c>
      <c r="R76" s="16">
        <v>273</v>
      </c>
      <c r="S76" s="13">
        <v>729</v>
      </c>
      <c r="T76" s="13">
        <v>2856</v>
      </c>
    </row>
    <row r="77" spans="1:20" ht="21" customHeight="1" x14ac:dyDescent="0.25">
      <c r="A77" s="10">
        <v>2020</v>
      </c>
      <c r="B77" s="11">
        <v>3</v>
      </c>
      <c r="C77" s="12">
        <v>141</v>
      </c>
      <c r="D77" s="12">
        <v>581</v>
      </c>
      <c r="E77" s="12">
        <v>5</v>
      </c>
      <c r="F77" s="12">
        <v>9</v>
      </c>
      <c r="G77" s="13">
        <v>146</v>
      </c>
      <c r="H77" s="13">
        <v>590</v>
      </c>
      <c r="I77" s="12">
        <v>4</v>
      </c>
      <c r="J77" s="12">
        <v>4</v>
      </c>
      <c r="K77" s="12">
        <v>0</v>
      </c>
      <c r="L77" s="12">
        <v>0</v>
      </c>
      <c r="M77" s="13">
        <v>4</v>
      </c>
      <c r="N77" s="13">
        <v>4</v>
      </c>
      <c r="O77" s="12">
        <v>67</v>
      </c>
      <c r="P77" s="12">
        <v>859</v>
      </c>
      <c r="Q77" s="12">
        <v>5</v>
      </c>
      <c r="R77" s="12">
        <v>210</v>
      </c>
      <c r="S77" s="13">
        <v>72</v>
      </c>
      <c r="T77" s="13">
        <v>1069</v>
      </c>
    </row>
    <row r="78" spans="1:20" ht="21" customHeight="1" x14ac:dyDescent="0.25">
      <c r="A78" s="14">
        <v>2020</v>
      </c>
      <c r="B78" s="15">
        <v>4</v>
      </c>
      <c r="C78" s="16">
        <v>31</v>
      </c>
      <c r="D78" s="16">
        <v>268</v>
      </c>
      <c r="E78" s="16">
        <v>0</v>
      </c>
      <c r="F78" s="16">
        <v>0</v>
      </c>
      <c r="G78" s="13">
        <v>31</v>
      </c>
      <c r="H78" s="13">
        <v>268</v>
      </c>
      <c r="I78" s="16">
        <v>0</v>
      </c>
      <c r="J78" s="16">
        <v>0</v>
      </c>
      <c r="K78" s="16">
        <v>0</v>
      </c>
      <c r="L78" s="16">
        <v>0</v>
      </c>
      <c r="M78" s="13">
        <v>0</v>
      </c>
      <c r="N78" s="13">
        <v>0</v>
      </c>
      <c r="O78" s="16">
        <v>10</v>
      </c>
      <c r="P78" s="16">
        <v>361</v>
      </c>
      <c r="Q78" s="16">
        <v>0</v>
      </c>
      <c r="R78" s="16">
        <v>60</v>
      </c>
      <c r="S78" s="13">
        <v>10</v>
      </c>
      <c r="T78" s="13">
        <v>421</v>
      </c>
    </row>
    <row r="79" spans="1:20" ht="21" customHeight="1" x14ac:dyDescent="0.25">
      <c r="A79" s="10">
        <v>2020</v>
      </c>
      <c r="B79" s="11">
        <v>5</v>
      </c>
      <c r="C79" s="12">
        <v>86</v>
      </c>
      <c r="D79" s="12">
        <v>284</v>
      </c>
      <c r="E79" s="12">
        <v>0</v>
      </c>
      <c r="F79" s="12">
        <v>0</v>
      </c>
      <c r="G79" s="13">
        <v>86</v>
      </c>
      <c r="H79" s="13">
        <v>284</v>
      </c>
      <c r="I79" s="12">
        <v>0</v>
      </c>
      <c r="J79" s="12">
        <v>0</v>
      </c>
      <c r="K79" s="12">
        <v>0</v>
      </c>
      <c r="L79" s="12">
        <v>0</v>
      </c>
      <c r="M79" s="13">
        <v>0</v>
      </c>
      <c r="N79" s="13">
        <v>0</v>
      </c>
      <c r="O79" s="12">
        <v>154</v>
      </c>
      <c r="P79" s="12">
        <v>997</v>
      </c>
      <c r="Q79" s="12">
        <v>1</v>
      </c>
      <c r="R79" s="12">
        <v>72</v>
      </c>
      <c r="S79" s="13">
        <v>155</v>
      </c>
      <c r="T79" s="13">
        <v>1069</v>
      </c>
    </row>
    <row r="80" spans="1:20" ht="21" customHeight="1" x14ac:dyDescent="0.25">
      <c r="A80" s="14">
        <v>2020</v>
      </c>
      <c r="B80" s="15">
        <v>6</v>
      </c>
      <c r="C80" s="16">
        <v>159</v>
      </c>
      <c r="D80" s="16">
        <v>365</v>
      </c>
      <c r="E80" s="16">
        <v>7</v>
      </c>
      <c r="F80" s="16">
        <v>18</v>
      </c>
      <c r="G80" s="13">
        <v>166</v>
      </c>
      <c r="H80" s="13">
        <v>383</v>
      </c>
      <c r="I80" s="16">
        <v>127</v>
      </c>
      <c r="J80" s="16">
        <v>204</v>
      </c>
      <c r="K80" s="16">
        <v>3</v>
      </c>
      <c r="L80" s="16">
        <v>3</v>
      </c>
      <c r="M80" s="13">
        <v>130</v>
      </c>
      <c r="N80" s="13">
        <v>207</v>
      </c>
      <c r="O80" s="16">
        <v>344</v>
      </c>
      <c r="P80" s="16">
        <v>1764</v>
      </c>
      <c r="Q80" s="16">
        <v>7</v>
      </c>
      <c r="R80" s="16">
        <v>90</v>
      </c>
      <c r="S80" s="13">
        <v>351</v>
      </c>
      <c r="T80" s="13">
        <v>1854</v>
      </c>
    </row>
    <row r="81" spans="1:20" ht="21" customHeight="1" x14ac:dyDescent="0.25">
      <c r="A81" s="10">
        <v>2020</v>
      </c>
      <c r="B81" s="11">
        <v>7</v>
      </c>
      <c r="C81" s="12">
        <v>379</v>
      </c>
      <c r="D81" s="12">
        <v>829</v>
      </c>
      <c r="E81" s="12">
        <v>22</v>
      </c>
      <c r="F81" s="12">
        <v>46</v>
      </c>
      <c r="G81" s="13">
        <v>401</v>
      </c>
      <c r="H81" s="13">
        <v>875</v>
      </c>
      <c r="I81" s="12">
        <v>458</v>
      </c>
      <c r="J81" s="12">
        <v>963</v>
      </c>
      <c r="K81" s="12">
        <v>4</v>
      </c>
      <c r="L81" s="12">
        <v>6</v>
      </c>
      <c r="M81" s="13">
        <v>462</v>
      </c>
      <c r="N81" s="13">
        <v>969</v>
      </c>
      <c r="O81" s="12">
        <v>432</v>
      </c>
      <c r="P81" s="12">
        <v>1944</v>
      </c>
      <c r="Q81" s="12">
        <v>11</v>
      </c>
      <c r="R81" s="12">
        <v>55</v>
      </c>
      <c r="S81" s="13">
        <v>443</v>
      </c>
      <c r="T81" s="13">
        <v>1999</v>
      </c>
    </row>
    <row r="82" spans="1:20" ht="21" customHeight="1" x14ac:dyDescent="0.25">
      <c r="A82" s="14">
        <v>2020</v>
      </c>
      <c r="B82" s="15">
        <v>8</v>
      </c>
      <c r="C82" s="16">
        <v>991</v>
      </c>
      <c r="D82" s="16">
        <v>1887</v>
      </c>
      <c r="E82" s="16">
        <v>23</v>
      </c>
      <c r="F82" s="16">
        <v>81</v>
      </c>
      <c r="G82" s="13">
        <v>1014</v>
      </c>
      <c r="H82" s="13">
        <v>1968</v>
      </c>
      <c r="I82" s="16">
        <v>1475</v>
      </c>
      <c r="J82" s="16">
        <v>3357</v>
      </c>
      <c r="K82" s="16">
        <v>12</v>
      </c>
      <c r="L82" s="16">
        <v>34</v>
      </c>
      <c r="M82" s="13">
        <v>1487</v>
      </c>
      <c r="N82" s="13">
        <v>3391</v>
      </c>
      <c r="O82" s="16">
        <v>988</v>
      </c>
      <c r="P82" s="16">
        <v>3219</v>
      </c>
      <c r="Q82" s="16">
        <v>21</v>
      </c>
      <c r="R82" s="16">
        <v>70</v>
      </c>
      <c r="S82" s="13">
        <v>1009</v>
      </c>
      <c r="T82" s="13">
        <v>3289</v>
      </c>
    </row>
    <row r="83" spans="1:20" ht="21" customHeight="1" x14ac:dyDescent="0.25">
      <c r="A83" s="10">
        <v>2020</v>
      </c>
      <c r="B83" s="11">
        <v>9</v>
      </c>
      <c r="C83" s="12">
        <v>410</v>
      </c>
      <c r="D83" s="12">
        <v>694</v>
      </c>
      <c r="E83" s="12">
        <v>35</v>
      </c>
      <c r="F83" s="12">
        <v>74</v>
      </c>
      <c r="G83" s="13">
        <v>445</v>
      </c>
      <c r="H83" s="13">
        <v>768</v>
      </c>
      <c r="I83" s="12">
        <v>510</v>
      </c>
      <c r="J83" s="12">
        <v>987</v>
      </c>
      <c r="K83" s="12">
        <v>5</v>
      </c>
      <c r="L83" s="12">
        <v>11</v>
      </c>
      <c r="M83" s="13">
        <v>515</v>
      </c>
      <c r="N83" s="13">
        <v>998</v>
      </c>
      <c r="O83" s="12">
        <v>449</v>
      </c>
      <c r="P83" s="12">
        <v>1804</v>
      </c>
      <c r="Q83" s="12">
        <v>88</v>
      </c>
      <c r="R83" s="12">
        <v>518</v>
      </c>
      <c r="S83" s="13">
        <v>537</v>
      </c>
      <c r="T83" s="13">
        <v>2322</v>
      </c>
    </row>
    <row r="84" spans="1:20" ht="21" customHeight="1" x14ac:dyDescent="0.25">
      <c r="A84" s="14">
        <v>2020</v>
      </c>
      <c r="B84" s="15">
        <v>10</v>
      </c>
      <c r="C84" s="16">
        <v>247</v>
      </c>
      <c r="D84" s="16">
        <v>522</v>
      </c>
      <c r="E84" s="16">
        <v>9</v>
      </c>
      <c r="F84" s="16">
        <v>29</v>
      </c>
      <c r="G84" s="13">
        <v>256</v>
      </c>
      <c r="H84" s="13">
        <v>551</v>
      </c>
      <c r="I84" s="16">
        <v>754</v>
      </c>
      <c r="J84" s="16">
        <v>977</v>
      </c>
      <c r="K84" s="16">
        <v>12</v>
      </c>
      <c r="L84" s="16">
        <v>28</v>
      </c>
      <c r="M84" s="13">
        <v>766</v>
      </c>
      <c r="N84" s="13">
        <v>1005</v>
      </c>
      <c r="O84" s="16">
        <v>478</v>
      </c>
      <c r="P84" s="16">
        <v>1790</v>
      </c>
      <c r="Q84" s="16">
        <v>7</v>
      </c>
      <c r="R84" s="16">
        <v>52</v>
      </c>
      <c r="S84" s="13">
        <v>485</v>
      </c>
      <c r="T84" s="13">
        <v>1842</v>
      </c>
    </row>
    <row r="85" spans="1:20" ht="21" customHeight="1" x14ac:dyDescent="0.25">
      <c r="A85" s="10">
        <v>2020</v>
      </c>
      <c r="B85" s="11">
        <v>11</v>
      </c>
      <c r="C85" s="12">
        <v>166</v>
      </c>
      <c r="D85" s="12">
        <v>410</v>
      </c>
      <c r="E85" s="12">
        <v>4</v>
      </c>
      <c r="F85" s="12">
        <v>9</v>
      </c>
      <c r="G85" s="13">
        <v>170</v>
      </c>
      <c r="H85" s="13">
        <v>419</v>
      </c>
      <c r="I85" s="12">
        <v>2</v>
      </c>
      <c r="J85" s="12">
        <v>2</v>
      </c>
      <c r="K85" s="12">
        <v>0</v>
      </c>
      <c r="L85" s="12">
        <v>0</v>
      </c>
      <c r="M85" s="13">
        <v>2</v>
      </c>
      <c r="N85" s="13">
        <v>2</v>
      </c>
      <c r="O85" s="12">
        <v>342</v>
      </c>
      <c r="P85" s="12">
        <v>1506</v>
      </c>
      <c r="Q85" s="12">
        <v>5</v>
      </c>
      <c r="R85" s="12">
        <v>43</v>
      </c>
      <c r="S85" s="13">
        <v>347</v>
      </c>
      <c r="T85" s="13">
        <v>1549</v>
      </c>
    </row>
    <row r="86" spans="1:20" ht="21" customHeight="1" thickBot="1" x14ac:dyDescent="0.3">
      <c r="A86" s="17">
        <v>2020</v>
      </c>
      <c r="B86" s="18">
        <v>12</v>
      </c>
      <c r="C86" s="19">
        <v>114</v>
      </c>
      <c r="D86" s="19">
        <v>355</v>
      </c>
      <c r="E86" s="19">
        <v>5</v>
      </c>
      <c r="F86" s="19">
        <v>49</v>
      </c>
      <c r="G86" s="20">
        <v>119</v>
      </c>
      <c r="H86" s="20">
        <v>404</v>
      </c>
      <c r="I86" s="19">
        <v>0</v>
      </c>
      <c r="J86" s="19">
        <v>0</v>
      </c>
      <c r="K86" s="19">
        <v>0</v>
      </c>
      <c r="L86" s="19">
        <v>0</v>
      </c>
      <c r="M86" s="20">
        <v>0</v>
      </c>
      <c r="N86" s="20">
        <v>0</v>
      </c>
      <c r="O86" s="19">
        <v>238</v>
      </c>
      <c r="P86" s="19">
        <v>1160</v>
      </c>
      <c r="Q86" s="19">
        <v>3</v>
      </c>
      <c r="R86" s="19">
        <v>44</v>
      </c>
      <c r="S86" s="20">
        <v>241</v>
      </c>
      <c r="T86" s="20">
        <v>1204</v>
      </c>
    </row>
    <row r="87" spans="1:20" ht="21" customHeight="1" x14ac:dyDescent="0.25">
      <c r="A87" s="39" t="s">
        <v>4</v>
      </c>
      <c r="B87" s="39"/>
      <c r="C87" s="21">
        <f t="shared" ref="C87:H87" si="17">SUM(C75:C86)</f>
        <v>3249</v>
      </c>
      <c r="D87" s="21">
        <f t="shared" si="17"/>
        <v>7841</v>
      </c>
      <c r="E87" s="21">
        <f t="shared" si="17"/>
        <v>145</v>
      </c>
      <c r="F87" s="21">
        <f t="shared" si="17"/>
        <v>457</v>
      </c>
      <c r="G87" s="22">
        <f t="shared" si="17"/>
        <v>3394</v>
      </c>
      <c r="H87" s="22">
        <f t="shared" si="17"/>
        <v>8298</v>
      </c>
      <c r="I87" s="21">
        <f>SUM(I75:I86)</f>
        <v>3573</v>
      </c>
      <c r="J87" s="21">
        <f t="shared" ref="J87:N87" si="18">SUM(J75:J86)</f>
        <v>6862</v>
      </c>
      <c r="K87" s="21">
        <f t="shared" si="18"/>
        <v>37</v>
      </c>
      <c r="L87" s="21">
        <f t="shared" si="18"/>
        <v>83</v>
      </c>
      <c r="M87" s="22">
        <f t="shared" si="18"/>
        <v>3610</v>
      </c>
      <c r="N87" s="22">
        <f t="shared" si="18"/>
        <v>6945</v>
      </c>
      <c r="O87" s="21">
        <f>SUM(O75:O86)</f>
        <v>4722</v>
      </c>
      <c r="P87" s="21">
        <f t="shared" ref="P87:T87" si="19">SUM(P75:P86)</f>
        <v>20162</v>
      </c>
      <c r="Q87" s="21">
        <f t="shared" si="19"/>
        <v>216</v>
      </c>
      <c r="R87" s="21">
        <f t="shared" si="19"/>
        <v>1640</v>
      </c>
      <c r="S87" s="22">
        <f t="shared" si="19"/>
        <v>4938</v>
      </c>
      <c r="T87" s="22">
        <f t="shared" si="19"/>
        <v>21802</v>
      </c>
    </row>
    <row r="88" spans="1:20" ht="21" customHeight="1" thickBot="1" x14ac:dyDescent="0.3">
      <c r="A88" s="51" t="s">
        <v>15</v>
      </c>
      <c r="B88" s="51"/>
      <c r="C88" s="2">
        <f t="shared" ref="C88:T88" si="20">(C87-C101)/C101</f>
        <v>-0.56365834004834814</v>
      </c>
      <c r="D88" s="2">
        <f t="shared" si="20"/>
        <v>-0.560826705500168</v>
      </c>
      <c r="E88" s="2">
        <f t="shared" si="20"/>
        <v>-0.7931526390870185</v>
      </c>
      <c r="F88" s="2">
        <f t="shared" si="20"/>
        <v>-0.71842267406038196</v>
      </c>
      <c r="G88" s="6">
        <f t="shared" si="20"/>
        <v>-0.58340493433165586</v>
      </c>
      <c r="H88" s="6">
        <f t="shared" si="20"/>
        <v>-0.57395902859783332</v>
      </c>
      <c r="I88" s="2">
        <f t="shared" si="20"/>
        <v>-0.34941733430444283</v>
      </c>
      <c r="J88" s="2">
        <f t="shared" si="20"/>
        <v>-0.30207485760781122</v>
      </c>
      <c r="K88" s="2">
        <f t="shared" si="20"/>
        <v>-0.69421487603305787</v>
      </c>
      <c r="L88" s="2">
        <f t="shared" si="20"/>
        <v>-0.839458413926499</v>
      </c>
      <c r="M88" s="6">
        <f t="shared" si="20"/>
        <v>-0.35685016924995544</v>
      </c>
      <c r="N88" s="6">
        <f t="shared" si="20"/>
        <v>-0.328920668663639</v>
      </c>
      <c r="O88" s="2">
        <f t="shared" si="20"/>
        <v>-0.47771264240681338</v>
      </c>
      <c r="P88" s="2">
        <f t="shared" si="20"/>
        <v>-0.30509409250706554</v>
      </c>
      <c r="Q88" s="2">
        <f t="shared" si="20"/>
        <v>-0.59245283018867922</v>
      </c>
      <c r="R88" s="2">
        <f t="shared" si="20"/>
        <v>-0.29583512237011594</v>
      </c>
      <c r="S88" s="6">
        <f t="shared" si="20"/>
        <v>-0.48406645073660015</v>
      </c>
      <c r="T88" s="6">
        <f t="shared" si="20"/>
        <v>-0.30440608748364867</v>
      </c>
    </row>
    <row r="89" spans="1:20" ht="21" customHeight="1" thickTop="1" x14ac:dyDescent="0.25">
      <c r="A89" s="26">
        <v>2019</v>
      </c>
      <c r="B89" s="31">
        <v>1</v>
      </c>
      <c r="C89" s="28">
        <v>320</v>
      </c>
      <c r="D89" s="28">
        <v>1203</v>
      </c>
      <c r="E89" s="28">
        <v>9</v>
      </c>
      <c r="F89" s="28">
        <v>12</v>
      </c>
      <c r="G89" s="29">
        <v>329</v>
      </c>
      <c r="H89" s="29">
        <v>1215</v>
      </c>
      <c r="I89" s="28">
        <v>28</v>
      </c>
      <c r="J89" s="28">
        <v>59</v>
      </c>
      <c r="K89" s="28">
        <v>0</v>
      </c>
      <c r="L89" s="28">
        <v>0</v>
      </c>
      <c r="M89" s="29">
        <v>28</v>
      </c>
      <c r="N89" s="29">
        <v>59</v>
      </c>
      <c r="O89" s="28">
        <v>682</v>
      </c>
      <c r="P89" s="28">
        <v>2260</v>
      </c>
      <c r="Q89" s="28">
        <v>13</v>
      </c>
      <c r="R89" s="28">
        <v>48</v>
      </c>
      <c r="S89" s="29">
        <v>695</v>
      </c>
      <c r="T89" s="29">
        <v>2308</v>
      </c>
    </row>
    <row r="90" spans="1:20" ht="21" customHeight="1" x14ac:dyDescent="0.25">
      <c r="A90" s="14">
        <v>2019</v>
      </c>
      <c r="B90" s="15">
        <v>2</v>
      </c>
      <c r="C90" s="16">
        <v>363</v>
      </c>
      <c r="D90" s="16">
        <v>956</v>
      </c>
      <c r="E90" s="16">
        <v>17</v>
      </c>
      <c r="F90" s="16">
        <v>54</v>
      </c>
      <c r="G90" s="13">
        <v>380</v>
      </c>
      <c r="H90" s="13">
        <v>1010</v>
      </c>
      <c r="I90" s="16">
        <v>234</v>
      </c>
      <c r="J90" s="16">
        <v>287</v>
      </c>
      <c r="K90" s="16">
        <v>0</v>
      </c>
      <c r="L90" s="16">
        <v>0</v>
      </c>
      <c r="M90" s="13">
        <v>234</v>
      </c>
      <c r="N90" s="13">
        <v>287</v>
      </c>
      <c r="O90" s="16">
        <v>807</v>
      </c>
      <c r="P90" s="16">
        <v>2092</v>
      </c>
      <c r="Q90" s="16">
        <v>20</v>
      </c>
      <c r="R90" s="16">
        <v>86</v>
      </c>
      <c r="S90" s="13">
        <v>827</v>
      </c>
      <c r="T90" s="13">
        <v>2178</v>
      </c>
    </row>
    <row r="91" spans="1:20" ht="21" customHeight="1" x14ac:dyDescent="0.25">
      <c r="A91" s="10">
        <v>2019</v>
      </c>
      <c r="B91" s="11">
        <v>3</v>
      </c>
      <c r="C91" s="12">
        <v>645</v>
      </c>
      <c r="D91" s="12">
        <v>1803</v>
      </c>
      <c r="E91" s="12">
        <v>12</v>
      </c>
      <c r="F91" s="12">
        <v>15</v>
      </c>
      <c r="G91" s="13">
        <v>657</v>
      </c>
      <c r="H91" s="13">
        <v>1818</v>
      </c>
      <c r="I91" s="12">
        <v>203</v>
      </c>
      <c r="J91" s="12">
        <v>301</v>
      </c>
      <c r="K91" s="12">
        <v>4</v>
      </c>
      <c r="L91" s="12">
        <v>16</v>
      </c>
      <c r="M91" s="13">
        <v>207</v>
      </c>
      <c r="N91" s="13">
        <v>317</v>
      </c>
      <c r="O91" s="12">
        <v>867</v>
      </c>
      <c r="P91" s="12">
        <v>2543</v>
      </c>
      <c r="Q91" s="12">
        <v>27</v>
      </c>
      <c r="R91" s="12">
        <v>109</v>
      </c>
      <c r="S91" s="13">
        <v>894</v>
      </c>
      <c r="T91" s="13">
        <v>2652</v>
      </c>
    </row>
    <row r="92" spans="1:20" ht="21" customHeight="1" x14ac:dyDescent="0.25">
      <c r="A92" s="14">
        <v>2019</v>
      </c>
      <c r="B92" s="15">
        <v>4</v>
      </c>
      <c r="C92" s="16">
        <v>833</v>
      </c>
      <c r="D92" s="16">
        <v>1995</v>
      </c>
      <c r="E92" s="16">
        <v>51</v>
      </c>
      <c r="F92" s="16">
        <v>92</v>
      </c>
      <c r="G92" s="13">
        <v>884</v>
      </c>
      <c r="H92" s="13">
        <v>2087</v>
      </c>
      <c r="I92" s="16">
        <v>618</v>
      </c>
      <c r="J92" s="16">
        <v>1112</v>
      </c>
      <c r="K92" s="16">
        <v>4</v>
      </c>
      <c r="L92" s="16">
        <v>74</v>
      </c>
      <c r="M92" s="13">
        <v>622</v>
      </c>
      <c r="N92" s="13">
        <v>1186</v>
      </c>
      <c r="O92" s="16">
        <v>859</v>
      </c>
      <c r="P92" s="16">
        <v>2957</v>
      </c>
      <c r="Q92" s="16">
        <v>31</v>
      </c>
      <c r="R92" s="16">
        <v>134</v>
      </c>
      <c r="S92" s="13">
        <v>890</v>
      </c>
      <c r="T92" s="13">
        <v>3091</v>
      </c>
    </row>
    <row r="93" spans="1:20" ht="21" customHeight="1" x14ac:dyDescent="0.25">
      <c r="A93" s="10">
        <v>2019</v>
      </c>
      <c r="B93" s="11">
        <v>5</v>
      </c>
      <c r="C93" s="12">
        <v>943</v>
      </c>
      <c r="D93" s="12">
        <v>1912</v>
      </c>
      <c r="E93" s="12">
        <v>67</v>
      </c>
      <c r="F93" s="12">
        <v>167</v>
      </c>
      <c r="G93" s="13">
        <v>1010</v>
      </c>
      <c r="H93" s="13">
        <v>2079</v>
      </c>
      <c r="I93" s="12">
        <v>634</v>
      </c>
      <c r="J93" s="12">
        <v>993</v>
      </c>
      <c r="K93" s="12">
        <v>15</v>
      </c>
      <c r="L93" s="12">
        <v>137</v>
      </c>
      <c r="M93" s="13">
        <v>649</v>
      </c>
      <c r="N93" s="13">
        <v>1130</v>
      </c>
      <c r="O93" s="12">
        <v>886</v>
      </c>
      <c r="P93" s="12">
        <v>3013</v>
      </c>
      <c r="Q93" s="12">
        <v>36</v>
      </c>
      <c r="R93" s="12">
        <v>118</v>
      </c>
      <c r="S93" s="13">
        <v>922</v>
      </c>
      <c r="T93" s="13">
        <v>3131</v>
      </c>
    </row>
    <row r="94" spans="1:20" ht="21" customHeight="1" x14ac:dyDescent="0.25">
      <c r="A94" s="14">
        <v>2019</v>
      </c>
      <c r="B94" s="15">
        <v>6</v>
      </c>
      <c r="C94" s="16">
        <v>662</v>
      </c>
      <c r="D94" s="16">
        <v>1544</v>
      </c>
      <c r="E94" s="16">
        <v>76</v>
      </c>
      <c r="F94" s="16">
        <v>189</v>
      </c>
      <c r="G94" s="13">
        <v>738</v>
      </c>
      <c r="H94" s="13">
        <v>1733</v>
      </c>
      <c r="I94" s="16">
        <v>200</v>
      </c>
      <c r="J94" s="16">
        <v>361</v>
      </c>
      <c r="K94" s="16">
        <v>24</v>
      </c>
      <c r="L94" s="16">
        <v>130</v>
      </c>
      <c r="M94" s="13">
        <v>224</v>
      </c>
      <c r="N94" s="13">
        <v>491</v>
      </c>
      <c r="O94" s="16">
        <v>667</v>
      </c>
      <c r="P94" s="16">
        <v>2230</v>
      </c>
      <c r="Q94" s="16">
        <v>65</v>
      </c>
      <c r="R94" s="16">
        <v>277</v>
      </c>
      <c r="S94" s="13">
        <v>732</v>
      </c>
      <c r="T94" s="13">
        <v>2507</v>
      </c>
    </row>
    <row r="95" spans="1:20" ht="21" customHeight="1" x14ac:dyDescent="0.25">
      <c r="A95" s="10">
        <v>2019</v>
      </c>
      <c r="B95" s="11">
        <v>7</v>
      </c>
      <c r="C95" s="12">
        <v>522</v>
      </c>
      <c r="D95" s="12">
        <v>1037</v>
      </c>
      <c r="E95" s="12">
        <v>77</v>
      </c>
      <c r="F95" s="12">
        <v>176</v>
      </c>
      <c r="G95" s="13">
        <v>599</v>
      </c>
      <c r="H95" s="13">
        <v>1213</v>
      </c>
      <c r="I95" s="12">
        <v>312</v>
      </c>
      <c r="J95" s="12">
        <v>896</v>
      </c>
      <c r="K95" s="12">
        <v>13</v>
      </c>
      <c r="L95" s="12">
        <v>28</v>
      </c>
      <c r="M95" s="13">
        <v>325</v>
      </c>
      <c r="N95" s="13">
        <v>924</v>
      </c>
      <c r="O95" s="12">
        <v>854</v>
      </c>
      <c r="P95" s="12">
        <v>2552</v>
      </c>
      <c r="Q95" s="12">
        <v>111</v>
      </c>
      <c r="R95" s="12">
        <v>389</v>
      </c>
      <c r="S95" s="13">
        <v>965</v>
      </c>
      <c r="T95" s="13">
        <v>2941</v>
      </c>
    </row>
    <row r="96" spans="1:20" ht="21" customHeight="1" x14ac:dyDescent="0.25">
      <c r="A96" s="14">
        <v>2019</v>
      </c>
      <c r="B96" s="15">
        <v>8</v>
      </c>
      <c r="C96" s="16">
        <v>956</v>
      </c>
      <c r="D96" s="16">
        <v>2364</v>
      </c>
      <c r="E96" s="16">
        <v>150</v>
      </c>
      <c r="F96" s="16">
        <v>366</v>
      </c>
      <c r="G96" s="13">
        <v>1106</v>
      </c>
      <c r="H96" s="13">
        <v>2730</v>
      </c>
      <c r="I96" s="16">
        <v>1138</v>
      </c>
      <c r="J96" s="16">
        <v>2560</v>
      </c>
      <c r="K96" s="16">
        <v>35</v>
      </c>
      <c r="L96" s="16">
        <v>81</v>
      </c>
      <c r="M96" s="13">
        <v>1173</v>
      </c>
      <c r="N96" s="13">
        <v>2641</v>
      </c>
      <c r="O96" s="16">
        <v>587</v>
      </c>
      <c r="P96" s="16">
        <v>1888</v>
      </c>
      <c r="Q96" s="16">
        <v>56</v>
      </c>
      <c r="R96" s="16">
        <v>297</v>
      </c>
      <c r="S96" s="13">
        <v>643</v>
      </c>
      <c r="T96" s="13">
        <v>2185</v>
      </c>
    </row>
    <row r="97" spans="1:20" ht="21" customHeight="1" x14ac:dyDescent="0.25">
      <c r="A97" s="10">
        <v>2019</v>
      </c>
      <c r="B97" s="11">
        <v>9</v>
      </c>
      <c r="C97" s="12">
        <v>600</v>
      </c>
      <c r="D97" s="12">
        <v>1351</v>
      </c>
      <c r="E97" s="12">
        <v>118</v>
      </c>
      <c r="F97" s="12">
        <v>236</v>
      </c>
      <c r="G97" s="13">
        <v>718</v>
      </c>
      <c r="H97" s="13">
        <v>1587</v>
      </c>
      <c r="I97" s="12">
        <v>236</v>
      </c>
      <c r="J97" s="12">
        <v>622</v>
      </c>
      <c r="K97" s="12">
        <v>12</v>
      </c>
      <c r="L97" s="12">
        <v>28</v>
      </c>
      <c r="M97" s="13">
        <v>248</v>
      </c>
      <c r="N97" s="13">
        <v>650</v>
      </c>
      <c r="O97" s="12">
        <v>338</v>
      </c>
      <c r="P97" s="12">
        <v>1394</v>
      </c>
      <c r="Q97" s="12">
        <v>42</v>
      </c>
      <c r="R97" s="12">
        <v>332</v>
      </c>
      <c r="S97" s="13">
        <v>380</v>
      </c>
      <c r="T97" s="13">
        <v>1726</v>
      </c>
    </row>
    <row r="98" spans="1:20" ht="21" customHeight="1" x14ac:dyDescent="0.25">
      <c r="A98" s="14">
        <v>2019</v>
      </c>
      <c r="B98" s="15">
        <v>10</v>
      </c>
      <c r="C98" s="16">
        <v>692</v>
      </c>
      <c r="D98" s="16">
        <v>1519</v>
      </c>
      <c r="E98" s="16">
        <v>89</v>
      </c>
      <c r="F98" s="16">
        <v>218</v>
      </c>
      <c r="G98" s="13">
        <v>781</v>
      </c>
      <c r="H98" s="13">
        <v>1737</v>
      </c>
      <c r="I98" s="16">
        <v>982</v>
      </c>
      <c r="J98" s="16">
        <v>1404</v>
      </c>
      <c r="K98" s="16">
        <v>11</v>
      </c>
      <c r="L98" s="16">
        <v>17</v>
      </c>
      <c r="M98" s="13">
        <v>993</v>
      </c>
      <c r="N98" s="13">
        <v>1421</v>
      </c>
      <c r="O98" s="16">
        <v>880</v>
      </c>
      <c r="P98" s="16">
        <v>2866</v>
      </c>
      <c r="Q98" s="16">
        <v>48</v>
      </c>
      <c r="R98" s="16">
        <v>169</v>
      </c>
      <c r="S98" s="13">
        <v>928</v>
      </c>
      <c r="T98" s="13">
        <v>3035</v>
      </c>
    </row>
    <row r="99" spans="1:20" ht="21" customHeight="1" x14ac:dyDescent="0.25">
      <c r="A99" s="10">
        <v>2019</v>
      </c>
      <c r="B99" s="11">
        <v>11</v>
      </c>
      <c r="C99" s="12">
        <v>537</v>
      </c>
      <c r="D99" s="12">
        <v>1200</v>
      </c>
      <c r="E99" s="12">
        <v>15</v>
      </c>
      <c r="F99" s="12">
        <v>30</v>
      </c>
      <c r="G99" s="13">
        <v>552</v>
      </c>
      <c r="H99" s="13">
        <v>1230</v>
      </c>
      <c r="I99" s="12">
        <v>732</v>
      </c>
      <c r="J99" s="12">
        <v>923</v>
      </c>
      <c r="K99" s="12">
        <v>0</v>
      </c>
      <c r="L99" s="12">
        <v>0</v>
      </c>
      <c r="M99" s="13">
        <v>732</v>
      </c>
      <c r="N99" s="13">
        <v>923</v>
      </c>
      <c r="O99" s="12">
        <v>780</v>
      </c>
      <c r="P99" s="12">
        <v>2727</v>
      </c>
      <c r="Q99" s="12">
        <v>52</v>
      </c>
      <c r="R99" s="12">
        <v>255</v>
      </c>
      <c r="S99" s="13">
        <v>832</v>
      </c>
      <c r="T99" s="13">
        <v>2982</v>
      </c>
    </row>
    <row r="100" spans="1:20" ht="21" customHeight="1" thickBot="1" x14ac:dyDescent="0.3">
      <c r="A100" s="17">
        <v>2019</v>
      </c>
      <c r="B100" s="18">
        <v>12</v>
      </c>
      <c r="C100" s="19">
        <v>373</v>
      </c>
      <c r="D100" s="19">
        <v>970</v>
      </c>
      <c r="E100" s="19">
        <v>20</v>
      </c>
      <c r="F100" s="19">
        <v>68</v>
      </c>
      <c r="G100" s="20">
        <v>393</v>
      </c>
      <c r="H100" s="20">
        <v>1038</v>
      </c>
      <c r="I100" s="19">
        <v>175</v>
      </c>
      <c r="J100" s="19">
        <v>314</v>
      </c>
      <c r="K100" s="19">
        <v>3</v>
      </c>
      <c r="L100" s="19">
        <v>6</v>
      </c>
      <c r="M100" s="20">
        <v>178</v>
      </c>
      <c r="N100" s="20">
        <v>320</v>
      </c>
      <c r="O100" s="19">
        <v>834</v>
      </c>
      <c r="P100" s="19">
        <v>2492</v>
      </c>
      <c r="Q100" s="19">
        <v>29</v>
      </c>
      <c r="R100" s="19">
        <v>115</v>
      </c>
      <c r="S100" s="20">
        <v>863</v>
      </c>
      <c r="T100" s="20">
        <v>2607</v>
      </c>
    </row>
    <row r="101" spans="1:20" ht="21" customHeight="1" x14ac:dyDescent="0.25">
      <c r="A101" s="39" t="s">
        <v>3</v>
      </c>
      <c r="B101" s="39"/>
      <c r="C101" s="21">
        <f t="shared" ref="C101:H101" si="21">SUM(C89:C100)</f>
        <v>7446</v>
      </c>
      <c r="D101" s="21">
        <f t="shared" si="21"/>
        <v>17854</v>
      </c>
      <c r="E101" s="21">
        <f t="shared" si="21"/>
        <v>701</v>
      </c>
      <c r="F101" s="21">
        <f t="shared" si="21"/>
        <v>1623</v>
      </c>
      <c r="G101" s="22">
        <f t="shared" si="21"/>
        <v>8147</v>
      </c>
      <c r="H101" s="22">
        <f t="shared" si="21"/>
        <v>19477</v>
      </c>
      <c r="I101" s="21">
        <f>SUM(I89:I100)</f>
        <v>5492</v>
      </c>
      <c r="J101" s="21">
        <f t="shared" ref="J101:N101" si="22">SUM(J89:J100)</f>
        <v>9832</v>
      </c>
      <c r="K101" s="21">
        <f t="shared" si="22"/>
        <v>121</v>
      </c>
      <c r="L101" s="21">
        <f t="shared" si="22"/>
        <v>517</v>
      </c>
      <c r="M101" s="22">
        <f t="shared" si="22"/>
        <v>5613</v>
      </c>
      <c r="N101" s="22">
        <f t="shared" si="22"/>
        <v>10349</v>
      </c>
      <c r="O101" s="21">
        <f>SUM(O89:O100)</f>
        <v>9041</v>
      </c>
      <c r="P101" s="21">
        <f t="shared" ref="P101:T101" si="23">SUM(P89:P100)</f>
        <v>29014</v>
      </c>
      <c r="Q101" s="21">
        <f t="shared" si="23"/>
        <v>530</v>
      </c>
      <c r="R101" s="21">
        <f t="shared" si="23"/>
        <v>2329</v>
      </c>
      <c r="S101" s="22">
        <f t="shared" si="23"/>
        <v>9571</v>
      </c>
      <c r="T101" s="22">
        <f t="shared" si="23"/>
        <v>31343</v>
      </c>
    </row>
  </sheetData>
  <mergeCells count="28">
    <mergeCell ref="A73:B73"/>
    <mergeCell ref="A74:B74"/>
    <mergeCell ref="A87:B87"/>
    <mergeCell ref="A88:B88"/>
    <mergeCell ref="A101:B101"/>
    <mergeCell ref="A59:B59"/>
    <mergeCell ref="A60:B60"/>
    <mergeCell ref="M2:N2"/>
    <mergeCell ref="O2:P2"/>
    <mergeCell ref="Q2:R2"/>
    <mergeCell ref="A16:B16"/>
    <mergeCell ref="A17:B17"/>
    <mergeCell ref="A18:B18"/>
    <mergeCell ref="A45:B45"/>
    <mergeCell ref="A46:B46"/>
    <mergeCell ref="S2:T2"/>
    <mergeCell ref="A31:B31"/>
    <mergeCell ref="A32:B32"/>
    <mergeCell ref="A1:A3"/>
    <mergeCell ref="B1:B3"/>
    <mergeCell ref="C1:H1"/>
    <mergeCell ref="I1:N1"/>
    <mergeCell ref="O1:T1"/>
    <mergeCell ref="C2:D2"/>
    <mergeCell ref="E2:F2"/>
    <mergeCell ref="G2:H2"/>
    <mergeCell ref="I2:J2"/>
    <mergeCell ref="K2:L2"/>
  </mergeCells>
  <printOptions horizontalCentered="1"/>
  <pageMargins left="0.55118110236220474" right="0.55118110236220474" top="0.39370078740157483" bottom="0.39370078740157483" header="0.23622047244094491" footer="0.31496062992125984"/>
  <pageSetup paperSize="9" scale="39" orientation="portrait" horizontalDpi="300" verticalDpi="300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Potenza-Maratea-Castelmezzano</vt:lpstr>
      <vt:lpstr>Grumento-Lagonegro-Lauria</vt:lpstr>
      <vt:lpstr>Lavello-Marsicovetere-Melfi</vt:lpstr>
      <vt:lpstr>Picerno-Pignola-Rionero</vt:lpstr>
      <vt:lpstr>Rotonda-S.Severino-Tito</vt:lpstr>
      <vt:lpstr>Venosa-Viggianello-Viggiano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ced03</dc:creator>
  <cp:lastModifiedBy>ced03</cp:lastModifiedBy>
  <cp:lastPrinted>2025-03-04T14:02:08Z</cp:lastPrinted>
  <dcterms:created xsi:type="dcterms:W3CDTF">2023-09-25T14:09:02Z</dcterms:created>
  <dcterms:modified xsi:type="dcterms:W3CDTF">2025-07-30T13:23:49Z</dcterms:modified>
</cp:coreProperties>
</file>