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ropbox\Area Ced di APT Dropbox\Ced\2025-2024-2023 - Nuova pubblicazione dati statistici\03.3 - Movimento mensile - comuni (sovra) - Mensile - O.K\03.3-Report web_12.25\"/>
    </mc:Choice>
  </mc:AlternateContent>
  <bookViews>
    <workbookView xWindow="-120" yWindow="-120" windowWidth="29040" windowHeight="15720" tabRatio="890"/>
  </bookViews>
  <sheets>
    <sheet name="Matera-Bernalda-Nova Siri" sheetId="1" r:id="rId1"/>
    <sheet name="Pisticci-Policoro-Scanzano J" sheetId="10" r:id="rId2"/>
  </sheets>
  <calcPr calcId="152511"/>
</workbook>
</file>

<file path=xl/calcChain.xml><?xml version="1.0" encoding="utf-8"?>
<calcChain xmlns="http://schemas.openxmlformats.org/spreadsheetml/2006/main">
  <c r="N18" i="1" l="1"/>
  <c r="J18" i="1"/>
  <c r="N17" i="1"/>
  <c r="J17" i="1"/>
  <c r="P17" i="10"/>
  <c r="T16" i="10"/>
  <c r="T18" i="10" s="1"/>
  <c r="S16" i="10"/>
  <c r="S17" i="10" s="1"/>
  <c r="R16" i="10"/>
  <c r="R17" i="10" s="1"/>
  <c r="Q16" i="10"/>
  <c r="Q18" i="10" s="1"/>
  <c r="P16" i="10"/>
  <c r="P18" i="10" s="1"/>
  <c r="O16" i="10"/>
  <c r="O17" i="10" s="1"/>
  <c r="N16" i="10"/>
  <c r="N18" i="10" s="1"/>
  <c r="M16" i="10"/>
  <c r="M18" i="10" s="1"/>
  <c r="L16" i="10"/>
  <c r="L18" i="10" s="1"/>
  <c r="K16" i="10"/>
  <c r="K18" i="10" s="1"/>
  <c r="J16" i="10"/>
  <c r="J18" i="10" s="1"/>
  <c r="I16" i="10"/>
  <c r="I18" i="10" s="1"/>
  <c r="H16" i="10"/>
  <c r="H18" i="10" s="1"/>
  <c r="G16" i="10"/>
  <c r="G18" i="10" s="1"/>
  <c r="F16" i="10"/>
  <c r="F17" i="10" s="1"/>
  <c r="E16" i="10"/>
  <c r="E17" i="10" s="1"/>
  <c r="D16" i="10"/>
  <c r="D18" i="10" s="1"/>
  <c r="C16" i="10"/>
  <c r="C18" i="10" s="1"/>
  <c r="T16" i="1"/>
  <c r="T18" i="1" s="1"/>
  <c r="S16" i="1"/>
  <c r="S18" i="1" s="1"/>
  <c r="R16" i="1"/>
  <c r="R17" i="1" s="1"/>
  <c r="Q16" i="1"/>
  <c r="Q17" i="1" s="1"/>
  <c r="P16" i="1"/>
  <c r="P18" i="1" s="1"/>
  <c r="O16" i="1"/>
  <c r="O18" i="1" s="1"/>
  <c r="N16" i="1"/>
  <c r="M16" i="1"/>
  <c r="M18" i="1" s="1"/>
  <c r="L16" i="1"/>
  <c r="L18" i="1" s="1"/>
  <c r="K16" i="1"/>
  <c r="K18" i="1" s="1"/>
  <c r="J16" i="1"/>
  <c r="I16" i="1"/>
  <c r="I18" i="1" s="1"/>
  <c r="H16" i="1"/>
  <c r="H17" i="1" s="1"/>
  <c r="G16" i="1"/>
  <c r="G17" i="1" s="1"/>
  <c r="F16" i="1"/>
  <c r="F18" i="1" s="1"/>
  <c r="E16" i="1"/>
  <c r="E18" i="1" s="1"/>
  <c r="D16" i="1"/>
  <c r="D17" i="1" s="1"/>
  <c r="C16" i="1"/>
  <c r="C17" i="1" s="1"/>
  <c r="Q17" i="10" l="1"/>
  <c r="T17" i="10"/>
  <c r="H17" i="10"/>
  <c r="D17" i="10"/>
  <c r="C17" i="10"/>
  <c r="G17" i="10"/>
  <c r="Q18" i="1"/>
  <c r="M17" i="1"/>
  <c r="I17" i="1"/>
  <c r="D18" i="1"/>
  <c r="G18" i="1"/>
  <c r="H18" i="1"/>
  <c r="C18" i="1"/>
  <c r="R18" i="10"/>
  <c r="O18" i="10"/>
  <c r="S18" i="10"/>
  <c r="K17" i="10"/>
  <c r="J17" i="10"/>
  <c r="N17" i="10"/>
  <c r="L17" i="10"/>
  <c r="I17" i="10"/>
  <c r="M17" i="10"/>
  <c r="E18" i="10"/>
  <c r="F18" i="10"/>
  <c r="O17" i="1"/>
  <c r="P17" i="1"/>
  <c r="T17" i="1"/>
  <c r="R18" i="1"/>
  <c r="S17" i="1"/>
  <c r="K17" i="1"/>
  <c r="L17" i="1"/>
  <c r="E17" i="1"/>
  <c r="F17" i="1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C87" i="1"/>
  <c r="C73" i="1"/>
  <c r="C59" i="1"/>
  <c r="C45" i="1"/>
  <c r="C46" i="1" s="1"/>
  <c r="H101" i="1"/>
  <c r="G101" i="1"/>
  <c r="F101" i="1"/>
  <c r="E101" i="1"/>
  <c r="D101" i="1"/>
  <c r="C101" i="1"/>
  <c r="H87" i="1"/>
  <c r="G87" i="1"/>
  <c r="F87" i="1"/>
  <c r="E87" i="1"/>
  <c r="D87" i="1"/>
  <c r="H73" i="1"/>
  <c r="G73" i="1"/>
  <c r="F73" i="1"/>
  <c r="E73" i="1"/>
  <c r="D73" i="1"/>
  <c r="H59" i="1"/>
  <c r="G59" i="1"/>
  <c r="F59" i="1"/>
  <c r="E59" i="1"/>
  <c r="E60" i="1" s="1"/>
  <c r="D59" i="1"/>
  <c r="H45" i="1"/>
  <c r="G45" i="1"/>
  <c r="F45" i="1"/>
  <c r="E45" i="1"/>
  <c r="D45" i="1"/>
  <c r="F32" i="1" l="1"/>
  <c r="D60" i="1"/>
  <c r="D32" i="1"/>
  <c r="H32" i="1"/>
  <c r="E32" i="1"/>
  <c r="C32" i="1"/>
  <c r="G32" i="1"/>
  <c r="H60" i="1"/>
  <c r="G74" i="1"/>
  <c r="F74" i="1"/>
  <c r="H74" i="1"/>
  <c r="E88" i="1"/>
  <c r="D46" i="1"/>
  <c r="E46" i="1"/>
  <c r="F46" i="1"/>
  <c r="G88" i="1"/>
  <c r="G46" i="1"/>
  <c r="H46" i="1"/>
  <c r="G60" i="1"/>
  <c r="F60" i="1"/>
  <c r="F88" i="1"/>
  <c r="D88" i="1"/>
  <c r="D74" i="1"/>
  <c r="E74" i="1"/>
  <c r="H88" i="1"/>
  <c r="C74" i="1"/>
  <c r="C88" i="1"/>
  <c r="C60" i="1"/>
  <c r="I45" i="1" l="1"/>
  <c r="I32" i="1" s="1"/>
  <c r="J45" i="1"/>
  <c r="J32" i="1" s="1"/>
  <c r="K45" i="1"/>
  <c r="K32" i="1" s="1"/>
  <c r="L45" i="1"/>
  <c r="L32" i="1" s="1"/>
  <c r="M45" i="1"/>
  <c r="M32" i="1" s="1"/>
  <c r="N45" i="1"/>
  <c r="N32" i="1" s="1"/>
  <c r="O45" i="1"/>
  <c r="O32" i="1" s="1"/>
  <c r="P45" i="1"/>
  <c r="P32" i="1" s="1"/>
  <c r="Q45" i="1"/>
  <c r="Q32" i="1" s="1"/>
  <c r="R45" i="1"/>
  <c r="R32" i="1" s="1"/>
  <c r="S45" i="1"/>
  <c r="S32" i="1" s="1"/>
  <c r="T45" i="1"/>
  <c r="T32" i="1" s="1"/>
  <c r="I59" i="1"/>
  <c r="J59" i="1"/>
  <c r="K59" i="1"/>
  <c r="L59" i="1"/>
  <c r="M59" i="1"/>
  <c r="N59" i="1"/>
  <c r="O59" i="1"/>
  <c r="P59" i="1"/>
  <c r="Q59" i="1"/>
  <c r="R59" i="1"/>
  <c r="S59" i="1"/>
  <c r="T59" i="1"/>
  <c r="I73" i="1"/>
  <c r="J73" i="1"/>
  <c r="K73" i="1"/>
  <c r="L73" i="1"/>
  <c r="M73" i="1"/>
  <c r="M60" i="1" s="1"/>
  <c r="N73" i="1"/>
  <c r="O73" i="1"/>
  <c r="O60" i="1" s="1"/>
  <c r="P73" i="1"/>
  <c r="Q73" i="1"/>
  <c r="R73" i="1"/>
  <c r="S73" i="1"/>
  <c r="T73" i="1"/>
  <c r="I87" i="1"/>
  <c r="J87" i="1"/>
  <c r="K87" i="1"/>
  <c r="L87" i="1"/>
  <c r="M87" i="1"/>
  <c r="N87" i="1"/>
  <c r="O87" i="1"/>
  <c r="P87" i="1"/>
  <c r="Q87" i="1"/>
  <c r="R87" i="1"/>
  <c r="R74" i="1" s="1"/>
  <c r="S87" i="1"/>
  <c r="T87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H101" i="10"/>
  <c r="G101" i="10"/>
  <c r="F101" i="10"/>
  <c r="E101" i="10"/>
  <c r="D101" i="10"/>
  <c r="C101" i="10"/>
  <c r="H87" i="10"/>
  <c r="G87" i="10"/>
  <c r="F87" i="10"/>
  <c r="E87" i="10"/>
  <c r="D87" i="10"/>
  <c r="C87" i="10"/>
  <c r="H73" i="10"/>
  <c r="G73" i="10"/>
  <c r="F73" i="10"/>
  <c r="E73" i="10"/>
  <c r="D73" i="10"/>
  <c r="C73" i="10"/>
  <c r="H59" i="10"/>
  <c r="G59" i="10"/>
  <c r="F59" i="10"/>
  <c r="E59" i="10"/>
  <c r="D59" i="10"/>
  <c r="C59" i="10"/>
  <c r="H45" i="10"/>
  <c r="H32" i="10" s="1"/>
  <c r="G45" i="10"/>
  <c r="G32" i="10" s="1"/>
  <c r="F45" i="10"/>
  <c r="F32" i="10" s="1"/>
  <c r="E45" i="10"/>
  <c r="E32" i="10" s="1"/>
  <c r="D45" i="10"/>
  <c r="D32" i="10" s="1"/>
  <c r="C45" i="10"/>
  <c r="I45" i="10"/>
  <c r="I32" i="10" s="1"/>
  <c r="J45" i="10"/>
  <c r="J32" i="10" s="1"/>
  <c r="K45" i="10"/>
  <c r="K32" i="10" s="1"/>
  <c r="L45" i="10"/>
  <c r="L32" i="10" s="1"/>
  <c r="M45" i="10"/>
  <c r="M32" i="10" s="1"/>
  <c r="N45" i="10"/>
  <c r="N32" i="10" s="1"/>
  <c r="O45" i="10"/>
  <c r="O32" i="10" s="1"/>
  <c r="P45" i="10"/>
  <c r="P32" i="10" s="1"/>
  <c r="Q45" i="10"/>
  <c r="Q32" i="10" s="1"/>
  <c r="R45" i="10"/>
  <c r="R32" i="10" s="1"/>
  <c r="S45" i="10"/>
  <c r="S32" i="10" s="1"/>
  <c r="T45" i="10"/>
  <c r="T32" i="10" s="1"/>
  <c r="I59" i="10"/>
  <c r="J59" i="10"/>
  <c r="K59" i="10"/>
  <c r="L59" i="10"/>
  <c r="M59" i="10"/>
  <c r="N59" i="10"/>
  <c r="O59" i="10"/>
  <c r="P59" i="10"/>
  <c r="Q59" i="10"/>
  <c r="R59" i="10"/>
  <c r="S59" i="10"/>
  <c r="T59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I87" i="10"/>
  <c r="J87" i="10"/>
  <c r="J74" i="10" s="1"/>
  <c r="K87" i="10"/>
  <c r="L87" i="10"/>
  <c r="M87" i="10"/>
  <c r="N87" i="10"/>
  <c r="O87" i="10"/>
  <c r="P87" i="10"/>
  <c r="Q87" i="10"/>
  <c r="R87" i="10"/>
  <c r="S87" i="10"/>
  <c r="T87" i="10"/>
  <c r="I101" i="10"/>
  <c r="J101" i="10"/>
  <c r="K101" i="10"/>
  <c r="K88" i="10" s="1"/>
  <c r="L101" i="10"/>
  <c r="M101" i="10"/>
  <c r="M88" i="10" s="1"/>
  <c r="N101" i="10"/>
  <c r="O101" i="10"/>
  <c r="P101" i="10"/>
  <c r="Q101" i="10"/>
  <c r="R101" i="10"/>
  <c r="S101" i="10"/>
  <c r="T101" i="10"/>
  <c r="T74" i="1" l="1"/>
  <c r="S74" i="1"/>
  <c r="P60" i="1"/>
  <c r="I74" i="10"/>
  <c r="C46" i="10"/>
  <c r="C32" i="10"/>
  <c r="P88" i="1"/>
  <c r="Q74" i="10"/>
  <c r="M60" i="10"/>
  <c r="O88" i="1"/>
  <c r="K74" i="1"/>
  <c r="N88" i="1"/>
  <c r="J74" i="1"/>
  <c r="L74" i="1"/>
  <c r="O74" i="10"/>
  <c r="N60" i="10"/>
  <c r="E60" i="10"/>
  <c r="R74" i="10"/>
  <c r="S88" i="10"/>
  <c r="F60" i="10"/>
  <c r="G74" i="10"/>
  <c r="H74" i="10"/>
  <c r="P60" i="10"/>
  <c r="O88" i="10"/>
  <c r="P74" i="10"/>
  <c r="D74" i="10"/>
  <c r="F88" i="10"/>
  <c r="M74" i="10"/>
  <c r="Q60" i="10"/>
  <c r="I60" i="10"/>
  <c r="S60" i="1"/>
  <c r="K60" i="1"/>
  <c r="Q88" i="1"/>
  <c r="I88" i="1"/>
  <c r="M74" i="1"/>
  <c r="Q60" i="1"/>
  <c r="I60" i="1"/>
  <c r="T46" i="10"/>
  <c r="N46" i="1"/>
  <c r="R46" i="10"/>
  <c r="N46" i="10"/>
  <c r="J46" i="10"/>
  <c r="E46" i="10"/>
  <c r="C60" i="10"/>
  <c r="E74" i="10"/>
  <c r="G88" i="10"/>
  <c r="T46" i="1"/>
  <c r="P46" i="1"/>
  <c r="L46" i="1"/>
  <c r="T88" i="10"/>
  <c r="P46" i="10"/>
  <c r="G46" i="10"/>
  <c r="J46" i="1"/>
  <c r="Q46" i="10"/>
  <c r="M46" i="10"/>
  <c r="I46" i="10"/>
  <c r="F46" i="10"/>
  <c r="S46" i="1"/>
  <c r="O46" i="1"/>
  <c r="K46" i="1"/>
  <c r="L46" i="10"/>
  <c r="R46" i="1"/>
  <c r="S46" i="10"/>
  <c r="O46" i="10"/>
  <c r="K46" i="10"/>
  <c r="D46" i="10"/>
  <c r="H46" i="10"/>
  <c r="Q46" i="1"/>
  <c r="M46" i="1"/>
  <c r="I46" i="1"/>
  <c r="L88" i="10"/>
  <c r="L60" i="10"/>
  <c r="T60" i="10"/>
  <c r="C88" i="10"/>
  <c r="R88" i="10"/>
  <c r="J88" i="10"/>
  <c r="S60" i="10"/>
  <c r="K60" i="10"/>
  <c r="H60" i="10"/>
  <c r="D88" i="10"/>
  <c r="N60" i="1"/>
  <c r="Q88" i="10"/>
  <c r="I88" i="10"/>
  <c r="N74" i="10"/>
  <c r="R60" i="10"/>
  <c r="J60" i="10"/>
  <c r="C74" i="10"/>
  <c r="E88" i="10"/>
  <c r="M88" i="1"/>
  <c r="Q74" i="1"/>
  <c r="I74" i="1"/>
  <c r="G60" i="10"/>
  <c r="P88" i="10"/>
  <c r="T88" i="1"/>
  <c r="L88" i="1"/>
  <c r="P74" i="1"/>
  <c r="T60" i="1"/>
  <c r="L60" i="1"/>
  <c r="L74" i="10"/>
  <c r="T74" i="10"/>
  <c r="S88" i="1"/>
  <c r="K88" i="1"/>
  <c r="O74" i="1"/>
  <c r="N88" i="10"/>
  <c r="S74" i="10"/>
  <c r="K74" i="10"/>
  <c r="O60" i="10"/>
  <c r="D60" i="10"/>
  <c r="F74" i="10"/>
  <c r="H88" i="10"/>
  <c r="R88" i="1"/>
  <c r="J88" i="1"/>
  <c r="N74" i="1"/>
  <c r="R60" i="1"/>
  <c r="J60" i="1"/>
</calcChain>
</file>

<file path=xl/sharedStrings.xml><?xml version="1.0" encoding="utf-8"?>
<sst xmlns="http://schemas.openxmlformats.org/spreadsheetml/2006/main" count="104" uniqueCount="29">
  <si>
    <t>Totale</t>
  </si>
  <si>
    <t>Anno</t>
  </si>
  <si>
    <t>Mese</t>
  </si>
  <si>
    <t>Totale 2019</t>
  </si>
  <si>
    <t>Totale 2020</t>
  </si>
  <si>
    <t>Totale 2021</t>
  </si>
  <si>
    <t>Totale 2022</t>
  </si>
  <si>
    <t>Italiani</t>
  </si>
  <si>
    <t>Stranieri</t>
  </si>
  <si>
    <t>Arrivi</t>
  </si>
  <si>
    <t>Presenze</t>
  </si>
  <si>
    <t>BERNALDA (Mt)</t>
  </si>
  <si>
    <t>NOVA SIRI (Mt)</t>
  </si>
  <si>
    <t>POLICORO (Mt)</t>
  </si>
  <si>
    <t>PISTICCI (Mt)</t>
  </si>
  <si>
    <t>SCANZANO JONICO (Mt)</t>
  </si>
  <si>
    <t>MATERA (Mt)</t>
  </si>
  <si>
    <t>Totale 2023</t>
  </si>
  <si>
    <t>Diff. 2023-2022</t>
  </si>
  <si>
    <t>Diff. 2022-2021</t>
  </si>
  <si>
    <t>Diff. 2021-2020</t>
  </si>
  <si>
    <t>Diff. 2020-2019</t>
  </si>
  <si>
    <t>2024</t>
  </si>
  <si>
    <t>Totale 2024</t>
  </si>
  <si>
    <t>Diff. 2024-2023</t>
  </si>
  <si>
    <t>Totale 2025</t>
  </si>
  <si>
    <t>Diff. 2025-2024</t>
  </si>
  <si>
    <t>Diff. 2025-2019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</si>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</sst>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0.0%"/>
    <numFmt numFmtId="166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164" fontId="3" fillId="0" borderId="1" xfId="0" applyNumberFormat="1" applyFont="1" applyBorder="1" applyAlignment="1">
      <alignment horizontal="right" vertical="center"/>
    </xf>
    <xf numFmtId="164" fontId="2" fillId="0" borderId="1" xfId="2" applyNumberFormat="1" applyFont="1" applyBorder="1" applyAlignment="1">
      <alignment horizontal="right" vertical="center"/>
    </xf>
    <xf numFmtId="0" fontId="8" fillId="0" borderId="6" xfId="2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2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2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4" fillId="2" borderId="1" xfId="2" applyFill="1" applyBorder="1" applyAlignment="1">
      <alignment horizontal="right" vertical="center"/>
    </xf>
    <xf numFmtId="164" fontId="2" fillId="2" borderId="1" xfId="2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4" fillId="0" borderId="6" xfId="2" applyBorder="1" applyAlignment="1">
      <alignment horizontal="right" vertical="center"/>
    </xf>
    <xf numFmtId="164" fontId="2" fillId="0" borderId="6" xfId="2" applyNumberFormat="1" applyFont="1" applyBorder="1" applyAlignment="1">
      <alignment horizontal="right" vertical="center"/>
    </xf>
    <xf numFmtId="165" fontId="7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4" fillId="0" borderId="0" xfId="2" applyAlignment="1">
      <alignment horizontal="center" vertical="center"/>
    </xf>
    <xf numFmtId="165" fontId="6" fillId="2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5" fontId="6" fillId="4" borderId="7" xfId="1" applyNumberFormat="1" applyFont="1" applyFill="1" applyBorder="1" applyAlignment="1">
      <alignment horizontal="right" vertical="center"/>
    </xf>
    <xf numFmtId="0" fontId="9" fillId="4" borderId="1" xfId="2" applyFont="1" applyFill="1" applyBorder="1" applyAlignment="1">
      <alignment horizontal="center" vertical="center"/>
    </xf>
    <xf numFmtId="164" fontId="2" fillId="4" borderId="1" xfId="2" applyNumberFormat="1" applyFont="1" applyFill="1" applyBorder="1" applyAlignment="1">
      <alignment horizontal="right" vertical="center"/>
    </xf>
    <xf numFmtId="164" fontId="2" fillId="4" borderId="6" xfId="2" applyNumberFormat="1" applyFont="1" applyFill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4" borderId="6" xfId="0" applyNumberFormat="1" applyFont="1" applyFill="1" applyBorder="1" applyAlignment="1">
      <alignment horizontal="right" vertical="center"/>
    </xf>
    <xf numFmtId="164" fontId="6" fillId="0" borderId="6" xfId="2" applyNumberFormat="1" applyFont="1" applyBorder="1" applyAlignment="1">
      <alignment horizontal="right" vertical="center"/>
    </xf>
    <xf numFmtId="164" fontId="6" fillId="4" borderId="6" xfId="2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8" fillId="2" borderId="8" xfId="2" applyFont="1" applyFill="1" applyBorder="1" applyAlignment="1">
      <alignment horizontal="center" vertical="center"/>
    </xf>
    <xf numFmtId="0" fontId="4" fillId="2" borderId="8" xfId="2" applyFill="1" applyBorder="1" applyAlignment="1">
      <alignment horizontal="right" vertical="center"/>
    </xf>
    <xf numFmtId="164" fontId="2" fillId="2" borderId="8" xfId="2" applyNumberFormat="1" applyFont="1" applyFill="1" applyBorder="1" applyAlignment="1">
      <alignment horizontal="right" vertical="center"/>
    </xf>
    <xf numFmtId="164" fontId="2" fillId="4" borderId="8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/>
    </xf>
    <xf numFmtId="164" fontId="2" fillId="4" borderId="8" xfId="0" applyNumberFormat="1" applyFont="1" applyFill="1" applyBorder="1" applyAlignment="1">
      <alignment horizontal="right"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4" borderId="8" xfId="1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vertical="center"/>
    </xf>
    <xf numFmtId="165" fontId="7" fillId="0" borderId="7" xfId="1" applyNumberFormat="1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4" fillId="3" borderId="1" xfId="2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vertical="center"/>
    </xf>
    <xf numFmtId="0" fontId="8" fillId="2" borderId="8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right" vertical="center"/>
    </xf>
    <xf numFmtId="0" fontId="8" fillId="2" borderId="8" xfId="2" applyFont="1" applyFill="1" applyBorder="1" applyAlignment="1">
      <alignment horizontal="right" vertical="center"/>
    </xf>
  </cellXfs>
  <cellStyles count="8">
    <cellStyle name="Migliaia 2" xfId="4"/>
    <cellStyle name="Normale" xfId="0" builtinId="0"/>
    <cellStyle name="Normale 2" xfId="2"/>
    <cellStyle name="Normale 2 2" xfId="7"/>
    <cellStyle name="Normale 3" xfId="3"/>
    <cellStyle name="Normale 4" xfId="6"/>
    <cellStyle name="Percentuale" xfId="1" builtinId="5"/>
    <cellStyle name="Percentuale 2" xfId="5"/>
  </cellStyles>
  <dxfs count="0"/>
  <tableStyles count="0" defaultTableStyle="TableStyleMedium2" defaultPivotStyle="PivotStyleLight16"/>
  <colors>
    <mruColors>
      <color rgb="FFF6C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abSelected="1" zoomScaleNormal="100" workbookViewId="0">
      <selection activeCell="H9" sqref="H9"/>
    </sheetView>
  </sheetViews>
  <sheetFormatPr defaultColWidth="10.88671875" defaultRowHeight="21" customHeight="1" x14ac:dyDescent="0.25"/>
  <cols>
    <col min="1" max="1" width="21" style="24" customWidth="1"/>
    <col min="2" max="2" width="5.88671875" style="8" customWidth="1"/>
    <col min="3" max="8" width="9.33203125" style="7" customWidth="1"/>
    <col min="9" max="19" width="8.88671875" style="6" customWidth="1"/>
    <col min="20" max="20" width="9" style="6" customWidth="1"/>
    <col min="21" max="256" width="8.88671875" style="6" customWidth="1"/>
    <col min="257" max="16384" width="10.88671875" style="6"/>
  </cols>
  <sheetData>
    <row r="1" spans="1:20" ht="21" customHeight="1" x14ac:dyDescent="0.25">
      <c r="A1" s="65" t="s">
        <v>1</v>
      </c>
      <c r="B1" s="68" t="s">
        <v>2</v>
      </c>
      <c r="C1" s="71" t="s">
        <v>16</v>
      </c>
      <c r="D1" s="72"/>
      <c r="E1" s="72"/>
      <c r="F1" s="72"/>
      <c r="G1" s="72"/>
      <c r="H1" s="72"/>
      <c r="I1" s="73" t="s">
        <v>11</v>
      </c>
      <c r="J1" s="74"/>
      <c r="K1" s="74"/>
      <c r="L1" s="74"/>
      <c r="M1" s="74"/>
      <c r="N1" s="74"/>
      <c r="O1" s="75" t="s">
        <v>12</v>
      </c>
      <c r="P1" s="76"/>
      <c r="Q1" s="76"/>
      <c r="R1" s="76"/>
      <c r="S1" s="76"/>
      <c r="T1" s="77"/>
    </row>
    <row r="2" spans="1:20" ht="21" customHeight="1" x14ac:dyDescent="0.25">
      <c r="A2" s="66"/>
      <c r="B2" s="69"/>
      <c r="C2" s="78" t="s">
        <v>7</v>
      </c>
      <c r="D2" s="79"/>
      <c r="E2" s="78" t="s">
        <v>8</v>
      </c>
      <c r="F2" s="79"/>
      <c r="G2" s="80" t="s">
        <v>0</v>
      </c>
      <c r="H2" s="81"/>
      <c r="I2" s="60" t="s">
        <v>7</v>
      </c>
      <c r="J2" s="61"/>
      <c r="K2" s="60" t="s">
        <v>8</v>
      </c>
      <c r="L2" s="61"/>
      <c r="M2" s="62" t="s">
        <v>0</v>
      </c>
      <c r="N2" s="63"/>
      <c r="O2" s="60" t="s">
        <v>7</v>
      </c>
      <c r="P2" s="61"/>
      <c r="Q2" s="60" t="s">
        <v>8</v>
      </c>
      <c r="R2" s="61"/>
      <c r="S2" s="62" t="s">
        <v>0</v>
      </c>
      <c r="T2" s="63"/>
    </row>
    <row r="3" spans="1:20" ht="21" customHeight="1" x14ac:dyDescent="0.25">
      <c r="A3" s="67"/>
      <c r="B3" s="70"/>
      <c r="C3" s="14" t="s">
        <v>9</v>
      </c>
      <c r="D3" s="14" t="s">
        <v>10</v>
      </c>
      <c r="E3" s="14" t="s">
        <v>9</v>
      </c>
      <c r="F3" s="14" t="s">
        <v>10</v>
      </c>
      <c r="G3" s="33" t="s">
        <v>9</v>
      </c>
      <c r="H3" s="33" t="s">
        <v>10</v>
      </c>
      <c r="I3" s="13" t="s">
        <v>9</v>
      </c>
      <c r="J3" s="13" t="s">
        <v>10</v>
      </c>
      <c r="K3" s="13" t="s">
        <v>9</v>
      </c>
      <c r="L3" s="13" t="s">
        <v>10</v>
      </c>
      <c r="M3" s="29" t="s">
        <v>9</v>
      </c>
      <c r="N3" s="29" t="s">
        <v>10</v>
      </c>
      <c r="O3" s="13" t="s">
        <v>9</v>
      </c>
      <c r="P3" s="13" t="s">
        <v>10</v>
      </c>
      <c r="Q3" s="13" t="s">
        <v>9</v>
      </c>
      <c r="R3" s="13" t="s">
        <v>10</v>
      </c>
      <c r="S3" s="29" t="s">
        <v>9</v>
      </c>
      <c r="T3" s="29" t="s">
        <v>10</v>
      </c>
    </row>
    <row r="4" spans="1:20" ht="21" customHeight="1" x14ac:dyDescent="0.25">
      <c r="A4" s="21" t="s">
        <v>28</v>
      </c>
      <c r="B4" s="48">
        <v>1</v>
      </c>
      <c r="C4" s="49">
        <v>13627</v>
      </c>
      <c r="D4" s="49">
        <v>23049</v>
      </c>
      <c r="E4" s="49">
        <v>4775</v>
      </c>
      <c r="F4" s="49">
        <v>7740</v>
      </c>
      <c r="G4" s="50">
        <v>18402</v>
      </c>
      <c r="H4" s="50">
        <v>30789</v>
      </c>
      <c r="I4" s="49">
        <v>359</v>
      </c>
      <c r="J4" s="49">
        <v>775</v>
      </c>
      <c r="K4" s="49">
        <v>28</v>
      </c>
      <c r="L4" s="49">
        <v>71</v>
      </c>
      <c r="M4" s="50">
        <v>387</v>
      </c>
      <c r="N4" s="50">
        <v>846</v>
      </c>
      <c r="O4" s="49">
        <v>60</v>
      </c>
      <c r="P4" s="49">
        <v>185</v>
      </c>
      <c r="Q4" s="49">
        <v>6</v>
      </c>
      <c r="R4" s="49">
        <v>30</v>
      </c>
      <c r="S4" s="50">
        <v>66</v>
      </c>
      <c r="T4" s="50">
        <v>215</v>
      </c>
    </row>
    <row r="5" spans="1:20" ht="21" customHeight="1" x14ac:dyDescent="0.25">
      <c r="A5" s="22" t="s">
        <v>28</v>
      </c>
      <c r="B5" s="51">
        <v>2</v>
      </c>
      <c r="C5" s="52">
        <v>10299</v>
      </c>
      <c r="D5" s="52">
        <v>14484</v>
      </c>
      <c r="E5" s="52">
        <v>4940</v>
      </c>
      <c r="F5" s="52">
        <v>7948</v>
      </c>
      <c r="G5" s="50">
        <v>15239</v>
      </c>
      <c r="H5" s="50">
        <v>22432</v>
      </c>
      <c r="I5" s="52">
        <v>337</v>
      </c>
      <c r="J5" s="52">
        <v>725</v>
      </c>
      <c r="K5" s="52">
        <v>47</v>
      </c>
      <c r="L5" s="52">
        <v>175</v>
      </c>
      <c r="M5" s="50">
        <v>384</v>
      </c>
      <c r="N5" s="50">
        <v>900</v>
      </c>
      <c r="O5" s="52">
        <v>51</v>
      </c>
      <c r="P5" s="52">
        <v>225</v>
      </c>
      <c r="Q5" s="52">
        <v>12</v>
      </c>
      <c r="R5" s="52">
        <v>57</v>
      </c>
      <c r="S5" s="50">
        <v>63</v>
      </c>
      <c r="T5" s="50">
        <v>282</v>
      </c>
    </row>
    <row r="6" spans="1:20" ht="21" customHeight="1" x14ac:dyDescent="0.25">
      <c r="A6" s="21" t="s">
        <v>28</v>
      </c>
      <c r="B6" s="48">
        <v>3</v>
      </c>
      <c r="C6" s="49">
        <v>14090</v>
      </c>
      <c r="D6" s="49">
        <v>21801</v>
      </c>
      <c r="E6" s="49">
        <v>9539</v>
      </c>
      <c r="F6" s="49">
        <v>15293</v>
      </c>
      <c r="G6" s="50">
        <v>23629</v>
      </c>
      <c r="H6" s="50">
        <v>37094</v>
      </c>
      <c r="I6" s="49">
        <v>504</v>
      </c>
      <c r="J6" s="49">
        <v>1159</v>
      </c>
      <c r="K6" s="49">
        <v>62</v>
      </c>
      <c r="L6" s="49">
        <v>210</v>
      </c>
      <c r="M6" s="50">
        <v>566</v>
      </c>
      <c r="N6" s="50">
        <v>1369</v>
      </c>
      <c r="O6" s="49">
        <v>1483</v>
      </c>
      <c r="P6" s="49">
        <v>3341</v>
      </c>
      <c r="Q6" s="49">
        <v>134</v>
      </c>
      <c r="R6" s="49">
        <v>605</v>
      </c>
      <c r="S6" s="50">
        <v>1617</v>
      </c>
      <c r="T6" s="50">
        <v>3946</v>
      </c>
    </row>
    <row r="7" spans="1:20" ht="21" customHeight="1" x14ac:dyDescent="0.25">
      <c r="A7" s="22" t="s">
        <v>28</v>
      </c>
      <c r="B7" s="51">
        <v>4</v>
      </c>
      <c r="C7" s="52">
        <v>19594</v>
      </c>
      <c r="D7" s="52">
        <v>32153</v>
      </c>
      <c r="E7" s="52">
        <v>25601</v>
      </c>
      <c r="F7" s="52">
        <v>39537</v>
      </c>
      <c r="G7" s="50">
        <v>45195</v>
      </c>
      <c r="H7" s="50">
        <v>71690</v>
      </c>
      <c r="I7" s="52">
        <v>1943</v>
      </c>
      <c r="J7" s="52">
        <v>3670</v>
      </c>
      <c r="K7" s="52">
        <v>250</v>
      </c>
      <c r="L7" s="52">
        <v>476</v>
      </c>
      <c r="M7" s="50">
        <v>2193</v>
      </c>
      <c r="N7" s="50">
        <v>4146</v>
      </c>
      <c r="O7" s="52">
        <v>5761</v>
      </c>
      <c r="P7" s="52">
        <v>13192</v>
      </c>
      <c r="Q7" s="52">
        <v>345</v>
      </c>
      <c r="R7" s="52">
        <v>1217</v>
      </c>
      <c r="S7" s="50">
        <v>6106</v>
      </c>
      <c r="T7" s="50">
        <v>14409</v>
      </c>
    </row>
    <row r="8" spans="1:20" ht="21" customHeight="1" x14ac:dyDescent="0.25">
      <c r="A8" s="21" t="s">
        <v>28</v>
      </c>
      <c r="B8" s="48">
        <v>5</v>
      </c>
      <c r="C8" s="49">
        <v>16762</v>
      </c>
      <c r="D8" s="49">
        <v>27280</v>
      </c>
      <c r="E8" s="49">
        <v>37339</v>
      </c>
      <c r="F8" s="49">
        <v>57837</v>
      </c>
      <c r="G8" s="50">
        <v>54101</v>
      </c>
      <c r="H8" s="50">
        <v>85117</v>
      </c>
      <c r="I8" s="49">
        <v>2563</v>
      </c>
      <c r="J8" s="49">
        <v>4414</v>
      </c>
      <c r="K8" s="49">
        <v>446</v>
      </c>
      <c r="L8" s="49">
        <v>976</v>
      </c>
      <c r="M8" s="50">
        <v>3009</v>
      </c>
      <c r="N8" s="50">
        <v>5390</v>
      </c>
      <c r="O8" s="49">
        <v>14408</v>
      </c>
      <c r="P8" s="49">
        <v>33052</v>
      </c>
      <c r="Q8" s="49">
        <v>442</v>
      </c>
      <c r="R8" s="49">
        <v>2027</v>
      </c>
      <c r="S8" s="50">
        <v>14850</v>
      </c>
      <c r="T8" s="50">
        <v>35079</v>
      </c>
    </row>
    <row r="9" spans="1:20" ht="21" customHeight="1" x14ac:dyDescent="0.25">
      <c r="A9" s="22" t="s">
        <v>28</v>
      </c>
      <c r="B9" s="51">
        <v>6</v>
      </c>
      <c r="C9" s="52">
        <v>15124</v>
      </c>
      <c r="D9" s="52">
        <v>25574</v>
      </c>
      <c r="E9" s="52">
        <v>35062</v>
      </c>
      <c r="F9" s="52">
        <v>53895</v>
      </c>
      <c r="G9" s="50">
        <v>50186</v>
      </c>
      <c r="H9" s="50">
        <v>79469</v>
      </c>
      <c r="I9" s="52">
        <v>8306</v>
      </c>
      <c r="J9" s="52">
        <v>35993</v>
      </c>
      <c r="K9" s="52">
        <v>986</v>
      </c>
      <c r="L9" s="52">
        <v>2726</v>
      </c>
      <c r="M9" s="50">
        <v>9292</v>
      </c>
      <c r="N9" s="50">
        <v>38719</v>
      </c>
      <c r="O9" s="52">
        <v>15778</v>
      </c>
      <c r="P9" s="52">
        <v>63623</v>
      </c>
      <c r="Q9" s="52">
        <v>382</v>
      </c>
      <c r="R9" s="52">
        <v>2523</v>
      </c>
      <c r="S9" s="50">
        <v>16160</v>
      </c>
      <c r="T9" s="50">
        <v>66146</v>
      </c>
    </row>
    <row r="10" spans="1:20" ht="21" customHeight="1" x14ac:dyDescent="0.25">
      <c r="A10" s="21" t="s">
        <v>28</v>
      </c>
      <c r="B10" s="48">
        <v>7</v>
      </c>
      <c r="C10" s="49">
        <v>15641</v>
      </c>
      <c r="D10" s="49">
        <v>24594</v>
      </c>
      <c r="E10" s="49">
        <v>28325</v>
      </c>
      <c r="F10" s="49">
        <v>43083</v>
      </c>
      <c r="G10" s="50">
        <v>43966</v>
      </c>
      <c r="H10" s="50">
        <v>67677</v>
      </c>
      <c r="I10" s="49">
        <v>10284</v>
      </c>
      <c r="J10" s="49">
        <v>70089</v>
      </c>
      <c r="K10" s="49">
        <v>835</v>
      </c>
      <c r="L10" s="49">
        <v>3286</v>
      </c>
      <c r="M10" s="50">
        <v>11119</v>
      </c>
      <c r="N10" s="50">
        <v>73375</v>
      </c>
      <c r="O10" s="49">
        <v>15896</v>
      </c>
      <c r="P10" s="49">
        <v>116292</v>
      </c>
      <c r="Q10" s="49">
        <v>480</v>
      </c>
      <c r="R10" s="49">
        <v>3606</v>
      </c>
      <c r="S10" s="50">
        <v>16376</v>
      </c>
      <c r="T10" s="50">
        <v>119898</v>
      </c>
    </row>
    <row r="11" spans="1:20" ht="21" customHeight="1" x14ac:dyDescent="0.25">
      <c r="A11" s="22" t="s">
        <v>28</v>
      </c>
      <c r="B11" s="51">
        <v>8</v>
      </c>
      <c r="C11" s="52">
        <v>32074</v>
      </c>
      <c r="D11" s="52">
        <v>47053</v>
      </c>
      <c r="E11" s="52">
        <v>28183</v>
      </c>
      <c r="F11" s="52">
        <v>42514</v>
      </c>
      <c r="G11" s="50">
        <v>60257</v>
      </c>
      <c r="H11" s="50">
        <v>89567</v>
      </c>
      <c r="I11" s="52">
        <v>14064</v>
      </c>
      <c r="J11" s="52">
        <v>92605</v>
      </c>
      <c r="K11" s="52">
        <v>687</v>
      </c>
      <c r="L11" s="52">
        <v>3084</v>
      </c>
      <c r="M11" s="50">
        <v>14751</v>
      </c>
      <c r="N11" s="50">
        <v>95689</v>
      </c>
      <c r="O11" s="52">
        <v>19243</v>
      </c>
      <c r="P11" s="52">
        <v>132177</v>
      </c>
      <c r="Q11" s="52">
        <v>343</v>
      </c>
      <c r="R11" s="52">
        <v>2195</v>
      </c>
      <c r="S11" s="50">
        <v>19586</v>
      </c>
      <c r="T11" s="50">
        <v>134372</v>
      </c>
    </row>
    <row r="12" spans="1:20" ht="21" customHeight="1" x14ac:dyDescent="0.25">
      <c r="A12" s="21">
        <v>2025</v>
      </c>
      <c r="B12" s="48">
        <v>9</v>
      </c>
      <c r="C12" s="49">
        <v>15706</v>
      </c>
      <c r="D12" s="49">
        <v>24614</v>
      </c>
      <c r="E12" s="49">
        <v>45924</v>
      </c>
      <c r="F12" s="49">
        <v>71362</v>
      </c>
      <c r="G12" s="50">
        <v>61630</v>
      </c>
      <c r="H12" s="50">
        <v>95976</v>
      </c>
      <c r="I12" s="49">
        <v>3170</v>
      </c>
      <c r="J12" s="49">
        <v>24779</v>
      </c>
      <c r="K12" s="49">
        <v>726</v>
      </c>
      <c r="L12" s="49">
        <v>2005</v>
      </c>
      <c r="M12" s="50">
        <v>3896</v>
      </c>
      <c r="N12" s="50">
        <v>26784</v>
      </c>
      <c r="O12" s="49">
        <v>6565</v>
      </c>
      <c r="P12" s="49">
        <v>40739</v>
      </c>
      <c r="Q12" s="49">
        <v>91</v>
      </c>
      <c r="R12" s="49">
        <v>808</v>
      </c>
      <c r="S12" s="50">
        <v>6656</v>
      </c>
      <c r="T12" s="50">
        <v>41547</v>
      </c>
    </row>
    <row r="13" spans="1:20" ht="21" customHeight="1" x14ac:dyDescent="0.25">
      <c r="A13" s="22">
        <v>2025</v>
      </c>
      <c r="B13" s="51">
        <v>10</v>
      </c>
      <c r="C13" s="52">
        <v>14047</v>
      </c>
      <c r="D13" s="52">
        <v>22989</v>
      </c>
      <c r="E13" s="52">
        <v>38491</v>
      </c>
      <c r="F13" s="52">
        <v>60246</v>
      </c>
      <c r="G13" s="50">
        <v>52538</v>
      </c>
      <c r="H13" s="50">
        <v>83235</v>
      </c>
      <c r="I13" s="52">
        <v>695</v>
      </c>
      <c r="J13" s="52">
        <v>3208</v>
      </c>
      <c r="K13" s="52">
        <v>365</v>
      </c>
      <c r="L13" s="52">
        <v>1018</v>
      </c>
      <c r="M13" s="50">
        <v>1060</v>
      </c>
      <c r="N13" s="50">
        <v>4226</v>
      </c>
      <c r="O13" s="52">
        <v>974</v>
      </c>
      <c r="P13" s="52">
        <v>1912</v>
      </c>
      <c r="Q13" s="52">
        <v>509</v>
      </c>
      <c r="R13" s="52">
        <v>1831</v>
      </c>
      <c r="S13" s="50">
        <v>1483</v>
      </c>
      <c r="T13" s="50">
        <v>3743</v>
      </c>
    </row>
    <row r="14" spans="1:20" ht="21" customHeight="1" x14ac:dyDescent="0.25">
      <c r="A14" s="21">
        <v>2025</v>
      </c>
      <c r="B14" s="48">
        <v>11</v>
      </c>
      <c r="C14" s="49">
        <v>13120</v>
      </c>
      <c r="D14" s="49">
        <v>20845</v>
      </c>
      <c r="E14" s="49">
        <v>10435</v>
      </c>
      <c r="F14" s="49">
        <v>17395</v>
      </c>
      <c r="G14" s="50">
        <v>23555</v>
      </c>
      <c r="H14" s="50">
        <v>38240</v>
      </c>
      <c r="I14" s="49">
        <v>474</v>
      </c>
      <c r="J14" s="49">
        <v>1090</v>
      </c>
      <c r="K14" s="49">
        <v>98</v>
      </c>
      <c r="L14" s="49">
        <v>398</v>
      </c>
      <c r="M14" s="50">
        <v>572</v>
      </c>
      <c r="N14" s="50">
        <v>1488</v>
      </c>
      <c r="O14" s="49">
        <v>488</v>
      </c>
      <c r="P14" s="49">
        <v>965</v>
      </c>
      <c r="Q14" s="49">
        <v>31</v>
      </c>
      <c r="R14" s="49">
        <v>46</v>
      </c>
      <c r="S14" s="50">
        <v>519</v>
      </c>
      <c r="T14" s="50">
        <v>1011</v>
      </c>
    </row>
    <row r="15" spans="1:20" ht="21" customHeight="1" thickBot="1" x14ac:dyDescent="0.3">
      <c r="A15" s="40">
        <v>2025</v>
      </c>
      <c r="B15" s="53">
        <v>12</v>
      </c>
      <c r="C15" s="54">
        <v>24165</v>
      </c>
      <c r="D15" s="54">
        <v>37466</v>
      </c>
      <c r="E15" s="54">
        <v>6220</v>
      </c>
      <c r="F15" s="54">
        <v>10060</v>
      </c>
      <c r="G15" s="55">
        <v>30385</v>
      </c>
      <c r="H15" s="55">
        <v>47526</v>
      </c>
      <c r="I15" s="54">
        <v>726</v>
      </c>
      <c r="J15" s="54">
        <v>1439</v>
      </c>
      <c r="K15" s="54">
        <v>28</v>
      </c>
      <c r="L15" s="54">
        <v>130</v>
      </c>
      <c r="M15" s="55">
        <v>754</v>
      </c>
      <c r="N15" s="55">
        <v>1569</v>
      </c>
      <c r="O15" s="54">
        <v>393</v>
      </c>
      <c r="P15" s="54">
        <v>763</v>
      </c>
      <c r="Q15" s="54">
        <v>16</v>
      </c>
      <c r="R15" s="54">
        <v>37</v>
      </c>
      <c r="S15" s="55">
        <v>409</v>
      </c>
      <c r="T15" s="55">
        <v>800</v>
      </c>
    </row>
    <row r="16" spans="1:20" ht="21" customHeight="1" x14ac:dyDescent="0.25">
      <c r="A16" s="64" t="s">
        <v>25</v>
      </c>
      <c r="B16" s="64"/>
      <c r="C16" s="36">
        <f>SUM(C4:C15)</f>
        <v>204249</v>
      </c>
      <c r="D16" s="36">
        <f t="shared" ref="D16:T16" si="0">SUM(D4:D15)</f>
        <v>321902</v>
      </c>
      <c r="E16" s="36">
        <f t="shared" si="0"/>
        <v>274834</v>
      </c>
      <c r="F16" s="36">
        <f t="shared" si="0"/>
        <v>426910</v>
      </c>
      <c r="G16" s="37">
        <f t="shared" si="0"/>
        <v>479083</v>
      </c>
      <c r="H16" s="37">
        <f t="shared" si="0"/>
        <v>748812</v>
      </c>
      <c r="I16" s="36">
        <f t="shared" si="0"/>
        <v>43425</v>
      </c>
      <c r="J16" s="36">
        <f t="shared" si="0"/>
        <v>239946</v>
      </c>
      <c r="K16" s="36">
        <f t="shared" si="0"/>
        <v>4558</v>
      </c>
      <c r="L16" s="36">
        <f t="shared" si="0"/>
        <v>14555</v>
      </c>
      <c r="M16" s="37">
        <f t="shared" si="0"/>
        <v>47983</v>
      </c>
      <c r="N16" s="37">
        <f t="shared" si="0"/>
        <v>254501</v>
      </c>
      <c r="O16" s="36">
        <f t="shared" si="0"/>
        <v>81100</v>
      </c>
      <c r="P16" s="36">
        <f t="shared" si="0"/>
        <v>406466</v>
      </c>
      <c r="Q16" s="36">
        <f t="shared" si="0"/>
        <v>2791</v>
      </c>
      <c r="R16" s="36">
        <f t="shared" si="0"/>
        <v>14982</v>
      </c>
      <c r="S16" s="37">
        <f t="shared" si="0"/>
        <v>83891</v>
      </c>
      <c r="T16" s="37">
        <f t="shared" si="0"/>
        <v>421448</v>
      </c>
    </row>
    <row r="17" spans="1:20" ht="21" customHeight="1" x14ac:dyDescent="0.25">
      <c r="A17" s="84" t="s">
        <v>26</v>
      </c>
      <c r="B17" s="84"/>
      <c r="C17" s="58">
        <f>(C16-(C19+C20+C21+C22+C23+C24+C25+C26+C27+C28+C29+C30))/(C19+C20+C21+C22+C23+C24+C25+C26+C27+C28+C29+C30)</f>
        <v>1.4795971600478956E-2</v>
      </c>
      <c r="D17" s="58">
        <f t="shared" ref="D17:T17" si="1">(D16-(D19+D20+D21+D22+D23+D24+D25+D26+D27+D28+D29+D30))/(D19+D20+D21+D22+D23+D24+D25+D26+D27+D28+D29+D30)</f>
        <v>3.4113652207155544E-2</v>
      </c>
      <c r="E17" s="58">
        <f t="shared" si="1"/>
        <v>0.33546164424165559</v>
      </c>
      <c r="F17" s="58">
        <f t="shared" si="1"/>
        <v>0.32556457046690201</v>
      </c>
      <c r="G17" s="58">
        <f t="shared" si="1"/>
        <v>0.17691147425000245</v>
      </c>
      <c r="H17" s="58">
        <f t="shared" si="1"/>
        <v>0.18231855774605191</v>
      </c>
      <c r="I17" s="58">
        <f t="shared" si="1"/>
        <v>0.14653465346534653</v>
      </c>
      <c r="J17" s="58">
        <f t="shared" si="1"/>
        <v>0.14149655333177927</v>
      </c>
      <c r="K17" s="58">
        <f t="shared" si="1"/>
        <v>4.733455882352941E-2</v>
      </c>
      <c r="L17" s="58">
        <f t="shared" si="1"/>
        <v>-0.13010996892182644</v>
      </c>
      <c r="M17" s="58">
        <f t="shared" si="1"/>
        <v>0.13631089113600303</v>
      </c>
      <c r="N17" s="58">
        <f t="shared" si="1"/>
        <v>0.12147090576596822</v>
      </c>
      <c r="O17" s="58">
        <f t="shared" si="1"/>
        <v>-2.3444555492672825E-2</v>
      </c>
      <c r="P17" s="58">
        <f t="shared" si="1"/>
        <v>-3.438265401875331E-2</v>
      </c>
      <c r="Q17" s="58">
        <f t="shared" si="1"/>
        <v>6.854256854256854E-3</v>
      </c>
      <c r="R17" s="58">
        <f t="shared" si="1"/>
        <v>-1.5831307889377914E-2</v>
      </c>
      <c r="S17" s="58">
        <f t="shared" si="1"/>
        <v>-2.2465887507428426E-2</v>
      </c>
      <c r="T17" s="58">
        <f t="shared" si="1"/>
        <v>-3.3735171793966463E-2</v>
      </c>
    </row>
    <row r="18" spans="1:20" ht="21" customHeight="1" thickBot="1" x14ac:dyDescent="0.3">
      <c r="A18" s="83" t="s">
        <v>27</v>
      </c>
      <c r="B18" s="83"/>
      <c r="C18" s="19">
        <f>(C16-(C89+C90+C91+C92+C93+C94+C95+C96+C97+C98+C99+C100))/(C89+C90+C91+C92+C93+C94+C95+C96+C97+C98+C99+C100)</f>
        <v>-0.25829317626381287</v>
      </c>
      <c r="D18" s="19">
        <f t="shared" ref="D18:T18" si="2">(D16-(D89+D90+D91+D92+D93+D94+D95+D96+D97+D98+D99+D100))/(D89+D90+D91+D92+D93+D94+D95+D96+D97+D98+D99+D100)</f>
        <v>-0.38667809850433454</v>
      </c>
      <c r="E18" s="19">
        <f t="shared" si="2"/>
        <v>1.4368820989351043</v>
      </c>
      <c r="F18" s="19">
        <f t="shared" si="2"/>
        <v>1.0765721067787377</v>
      </c>
      <c r="G18" s="19">
        <f t="shared" si="2"/>
        <v>0.23424739410240161</v>
      </c>
      <c r="H18" s="19">
        <f t="shared" si="2"/>
        <v>2.5160384100411538E-2</v>
      </c>
      <c r="I18" s="19">
        <f t="shared" si="2"/>
        <v>-0.23604025192639247</v>
      </c>
      <c r="J18" s="19">
        <f t="shared" si="2"/>
        <v>6.987403856872143E-2</v>
      </c>
      <c r="K18" s="19">
        <f t="shared" si="2"/>
        <v>-0.27948150490041102</v>
      </c>
      <c r="L18" s="19">
        <f t="shared" si="2"/>
        <v>-0.16690515711750903</v>
      </c>
      <c r="M18" s="19">
        <f t="shared" si="2"/>
        <v>-0.24039070415400202</v>
      </c>
      <c r="N18" s="19">
        <f t="shared" si="2"/>
        <v>5.2761989857122764E-2</v>
      </c>
      <c r="O18" s="19">
        <f t="shared" si="2"/>
        <v>-9.4552802867063385E-2</v>
      </c>
      <c r="P18" s="19">
        <f t="shared" si="2"/>
        <v>-7.8861908377052342E-2</v>
      </c>
      <c r="Q18" s="19">
        <f t="shared" si="2"/>
        <v>0.12995951417004048</v>
      </c>
      <c r="R18" s="19">
        <f t="shared" si="2"/>
        <v>0.11092985318107668</v>
      </c>
      <c r="S18" s="19">
        <f t="shared" si="2"/>
        <v>-8.8527689349080285E-2</v>
      </c>
      <c r="T18" s="19">
        <f t="shared" si="2"/>
        <v>-7.3233483818617218E-2</v>
      </c>
    </row>
    <row r="19" spans="1:20" ht="21" customHeight="1" thickTop="1" x14ac:dyDescent="0.25">
      <c r="A19" s="21" t="s">
        <v>22</v>
      </c>
      <c r="B19" s="48">
        <v>1</v>
      </c>
      <c r="C19" s="49">
        <v>14814</v>
      </c>
      <c r="D19" s="49">
        <v>23723</v>
      </c>
      <c r="E19" s="49">
        <v>3390</v>
      </c>
      <c r="F19" s="49">
        <v>5635</v>
      </c>
      <c r="G19" s="50">
        <v>18204</v>
      </c>
      <c r="H19" s="50">
        <v>29358</v>
      </c>
      <c r="I19" s="49">
        <v>514</v>
      </c>
      <c r="J19" s="49">
        <v>1264</v>
      </c>
      <c r="K19" s="49">
        <v>68</v>
      </c>
      <c r="L19" s="49">
        <v>206</v>
      </c>
      <c r="M19" s="50">
        <v>582</v>
      </c>
      <c r="N19" s="50">
        <v>1470</v>
      </c>
      <c r="O19" s="49">
        <v>231</v>
      </c>
      <c r="P19" s="49">
        <v>745</v>
      </c>
      <c r="Q19" s="49">
        <v>56</v>
      </c>
      <c r="R19" s="49">
        <v>510</v>
      </c>
      <c r="S19" s="50">
        <v>287</v>
      </c>
      <c r="T19" s="50">
        <v>1255</v>
      </c>
    </row>
    <row r="20" spans="1:20" ht="21" customHeight="1" x14ac:dyDescent="0.25">
      <c r="A20" s="22" t="s">
        <v>22</v>
      </c>
      <c r="B20" s="51">
        <v>2</v>
      </c>
      <c r="C20" s="52">
        <v>10570</v>
      </c>
      <c r="D20" s="52">
        <v>14425</v>
      </c>
      <c r="E20" s="52">
        <v>4088</v>
      </c>
      <c r="F20" s="52">
        <v>6640</v>
      </c>
      <c r="G20" s="50">
        <v>14658</v>
      </c>
      <c r="H20" s="50">
        <v>21065</v>
      </c>
      <c r="I20" s="52">
        <v>310</v>
      </c>
      <c r="J20" s="52">
        <v>968</v>
      </c>
      <c r="K20" s="52">
        <v>26</v>
      </c>
      <c r="L20" s="52">
        <v>116</v>
      </c>
      <c r="M20" s="50">
        <v>336</v>
      </c>
      <c r="N20" s="50">
        <v>1084</v>
      </c>
      <c r="O20" s="52">
        <v>306</v>
      </c>
      <c r="P20" s="52">
        <v>753</v>
      </c>
      <c r="Q20" s="52">
        <v>48</v>
      </c>
      <c r="R20" s="52">
        <v>401</v>
      </c>
      <c r="S20" s="50">
        <v>354</v>
      </c>
      <c r="T20" s="50">
        <v>1154</v>
      </c>
    </row>
    <row r="21" spans="1:20" ht="21" customHeight="1" x14ac:dyDescent="0.25">
      <c r="A21" s="21">
        <v>2024</v>
      </c>
      <c r="B21" s="48">
        <v>3</v>
      </c>
      <c r="C21" s="49">
        <v>15569</v>
      </c>
      <c r="D21" s="49">
        <v>24374</v>
      </c>
      <c r="E21" s="49">
        <v>7972</v>
      </c>
      <c r="F21" s="49">
        <v>12364</v>
      </c>
      <c r="G21" s="50">
        <v>23541</v>
      </c>
      <c r="H21" s="50">
        <v>36738</v>
      </c>
      <c r="I21" s="49">
        <v>721</v>
      </c>
      <c r="J21" s="49">
        <v>1523</v>
      </c>
      <c r="K21" s="49">
        <v>31</v>
      </c>
      <c r="L21" s="49">
        <v>84</v>
      </c>
      <c r="M21" s="50">
        <v>752</v>
      </c>
      <c r="N21" s="50">
        <v>1607</v>
      </c>
      <c r="O21" s="49">
        <v>2117</v>
      </c>
      <c r="P21" s="49">
        <v>4748</v>
      </c>
      <c r="Q21" s="49">
        <v>230</v>
      </c>
      <c r="R21" s="49">
        <v>800</v>
      </c>
      <c r="S21" s="50">
        <v>2347</v>
      </c>
      <c r="T21" s="50">
        <v>5548</v>
      </c>
    </row>
    <row r="22" spans="1:20" ht="21" customHeight="1" x14ac:dyDescent="0.25">
      <c r="A22" s="22">
        <v>2024</v>
      </c>
      <c r="B22" s="51">
        <v>4</v>
      </c>
      <c r="C22" s="52">
        <v>18315</v>
      </c>
      <c r="D22" s="52">
        <v>29737</v>
      </c>
      <c r="E22" s="52">
        <v>18033</v>
      </c>
      <c r="F22" s="52">
        <v>28464</v>
      </c>
      <c r="G22" s="50">
        <v>36348</v>
      </c>
      <c r="H22" s="50">
        <v>58201</v>
      </c>
      <c r="I22" s="52">
        <v>2056</v>
      </c>
      <c r="J22" s="52">
        <v>3919</v>
      </c>
      <c r="K22" s="52">
        <v>194</v>
      </c>
      <c r="L22" s="52">
        <v>411</v>
      </c>
      <c r="M22" s="50">
        <v>2250</v>
      </c>
      <c r="N22" s="50">
        <v>4330</v>
      </c>
      <c r="O22" s="52">
        <v>6847</v>
      </c>
      <c r="P22" s="52">
        <v>16955</v>
      </c>
      <c r="Q22" s="52">
        <v>252</v>
      </c>
      <c r="R22" s="52">
        <v>1049</v>
      </c>
      <c r="S22" s="50">
        <v>7099</v>
      </c>
      <c r="T22" s="50">
        <v>18004</v>
      </c>
    </row>
    <row r="23" spans="1:20" ht="21" customHeight="1" x14ac:dyDescent="0.25">
      <c r="A23" s="21">
        <v>2024</v>
      </c>
      <c r="B23" s="48">
        <v>5</v>
      </c>
      <c r="C23" s="49">
        <v>13666</v>
      </c>
      <c r="D23" s="49">
        <v>22327</v>
      </c>
      <c r="E23" s="49">
        <v>29592</v>
      </c>
      <c r="F23" s="49">
        <v>46381</v>
      </c>
      <c r="G23" s="50">
        <v>43258</v>
      </c>
      <c r="H23" s="50">
        <v>68708</v>
      </c>
      <c r="I23" s="49">
        <v>1549</v>
      </c>
      <c r="J23" s="49">
        <v>3235</v>
      </c>
      <c r="K23" s="49">
        <v>386</v>
      </c>
      <c r="L23" s="49">
        <v>876</v>
      </c>
      <c r="M23" s="50">
        <v>1935</v>
      </c>
      <c r="N23" s="50">
        <v>4111</v>
      </c>
      <c r="O23" s="49">
        <v>13748</v>
      </c>
      <c r="P23" s="49">
        <v>35881</v>
      </c>
      <c r="Q23" s="49">
        <v>275</v>
      </c>
      <c r="R23" s="49">
        <v>1437</v>
      </c>
      <c r="S23" s="50">
        <v>14023</v>
      </c>
      <c r="T23" s="50">
        <v>37318</v>
      </c>
    </row>
    <row r="24" spans="1:20" ht="21" customHeight="1" x14ac:dyDescent="0.25">
      <c r="A24" s="22">
        <v>2024</v>
      </c>
      <c r="B24" s="51">
        <v>6</v>
      </c>
      <c r="C24" s="52">
        <v>16211</v>
      </c>
      <c r="D24" s="52">
        <v>24227</v>
      </c>
      <c r="E24" s="52">
        <v>25735</v>
      </c>
      <c r="F24" s="52">
        <v>40334</v>
      </c>
      <c r="G24" s="50">
        <v>41946</v>
      </c>
      <c r="H24" s="50">
        <v>64561</v>
      </c>
      <c r="I24" s="52">
        <v>7422</v>
      </c>
      <c r="J24" s="52">
        <v>30279</v>
      </c>
      <c r="K24" s="52">
        <v>839</v>
      </c>
      <c r="L24" s="52">
        <v>2282</v>
      </c>
      <c r="M24" s="50">
        <v>8261</v>
      </c>
      <c r="N24" s="50">
        <v>32561</v>
      </c>
      <c r="O24" s="52">
        <v>16693</v>
      </c>
      <c r="P24" s="52">
        <v>65837</v>
      </c>
      <c r="Q24" s="52">
        <v>601</v>
      </c>
      <c r="R24" s="52">
        <v>3438</v>
      </c>
      <c r="S24" s="50">
        <v>17294</v>
      </c>
      <c r="T24" s="50">
        <v>69275</v>
      </c>
    </row>
    <row r="25" spans="1:20" ht="21" customHeight="1" x14ac:dyDescent="0.25">
      <c r="A25" s="21">
        <v>2024</v>
      </c>
      <c r="B25" s="48">
        <v>7</v>
      </c>
      <c r="C25" s="49">
        <v>16595</v>
      </c>
      <c r="D25" s="49">
        <v>23885</v>
      </c>
      <c r="E25" s="49">
        <v>21908</v>
      </c>
      <c r="F25" s="49">
        <v>32801</v>
      </c>
      <c r="G25" s="50">
        <v>38503</v>
      </c>
      <c r="H25" s="50">
        <v>56686</v>
      </c>
      <c r="I25" s="49">
        <v>9060</v>
      </c>
      <c r="J25" s="49">
        <v>66203</v>
      </c>
      <c r="K25" s="49">
        <v>968</v>
      </c>
      <c r="L25" s="49">
        <v>4915</v>
      </c>
      <c r="M25" s="50">
        <v>10028</v>
      </c>
      <c r="N25" s="50">
        <v>71118</v>
      </c>
      <c r="O25" s="49">
        <v>15836</v>
      </c>
      <c r="P25" s="49">
        <v>113739</v>
      </c>
      <c r="Q25" s="49">
        <v>629</v>
      </c>
      <c r="R25" s="49">
        <v>3886</v>
      </c>
      <c r="S25" s="50">
        <v>16465</v>
      </c>
      <c r="T25" s="50">
        <v>117625</v>
      </c>
    </row>
    <row r="26" spans="1:20" ht="21" customHeight="1" x14ac:dyDescent="0.25">
      <c r="A26" s="22">
        <v>2024</v>
      </c>
      <c r="B26" s="51">
        <v>8</v>
      </c>
      <c r="C26" s="52">
        <v>29544</v>
      </c>
      <c r="D26" s="52">
        <v>43498</v>
      </c>
      <c r="E26" s="52">
        <v>20652</v>
      </c>
      <c r="F26" s="52">
        <v>31327</v>
      </c>
      <c r="G26" s="50">
        <v>50196</v>
      </c>
      <c r="H26" s="50">
        <v>74825</v>
      </c>
      <c r="I26" s="52">
        <v>10777</v>
      </c>
      <c r="J26" s="52">
        <v>76020</v>
      </c>
      <c r="K26" s="52">
        <v>691</v>
      </c>
      <c r="L26" s="52">
        <v>4118</v>
      </c>
      <c r="M26" s="50">
        <v>11468</v>
      </c>
      <c r="N26" s="50">
        <v>80138</v>
      </c>
      <c r="O26" s="52">
        <v>17943</v>
      </c>
      <c r="P26" s="52">
        <v>135678</v>
      </c>
      <c r="Q26" s="52">
        <v>286</v>
      </c>
      <c r="R26" s="52">
        <v>2141</v>
      </c>
      <c r="S26" s="50">
        <v>18229</v>
      </c>
      <c r="T26" s="50">
        <v>137819</v>
      </c>
    </row>
    <row r="27" spans="1:20" ht="21" customHeight="1" x14ac:dyDescent="0.25">
      <c r="A27" s="21">
        <v>2024</v>
      </c>
      <c r="B27" s="48">
        <v>9</v>
      </c>
      <c r="C27" s="49">
        <v>16075</v>
      </c>
      <c r="D27" s="49">
        <v>26134</v>
      </c>
      <c r="E27" s="49">
        <v>33877</v>
      </c>
      <c r="F27" s="49">
        <v>52706</v>
      </c>
      <c r="G27" s="50">
        <v>49952</v>
      </c>
      <c r="H27" s="50">
        <v>78840</v>
      </c>
      <c r="I27" s="49">
        <v>4070</v>
      </c>
      <c r="J27" s="49">
        <v>23367</v>
      </c>
      <c r="K27" s="49">
        <v>783</v>
      </c>
      <c r="L27" s="49">
        <v>2728</v>
      </c>
      <c r="M27" s="50">
        <v>4853</v>
      </c>
      <c r="N27" s="50">
        <v>26095</v>
      </c>
      <c r="O27" s="49">
        <v>6011</v>
      </c>
      <c r="P27" s="49">
        <v>35691</v>
      </c>
      <c r="Q27" s="49">
        <v>155</v>
      </c>
      <c r="R27" s="49">
        <v>713</v>
      </c>
      <c r="S27" s="50">
        <v>6166</v>
      </c>
      <c r="T27" s="50">
        <v>36404</v>
      </c>
    </row>
    <row r="28" spans="1:20" ht="21" customHeight="1" x14ac:dyDescent="0.25">
      <c r="A28" s="22">
        <v>2024</v>
      </c>
      <c r="B28" s="51">
        <v>10</v>
      </c>
      <c r="C28" s="52">
        <v>14513</v>
      </c>
      <c r="D28" s="52">
        <v>23253</v>
      </c>
      <c r="E28" s="52">
        <v>29518</v>
      </c>
      <c r="F28" s="52">
        <v>46778</v>
      </c>
      <c r="G28" s="50">
        <v>44031</v>
      </c>
      <c r="H28" s="50">
        <v>70031</v>
      </c>
      <c r="I28" s="52">
        <v>596</v>
      </c>
      <c r="J28" s="52">
        <v>1725</v>
      </c>
      <c r="K28" s="52">
        <v>289</v>
      </c>
      <c r="L28" s="52">
        <v>781</v>
      </c>
      <c r="M28" s="50">
        <v>885</v>
      </c>
      <c r="N28" s="50">
        <v>2506</v>
      </c>
      <c r="O28" s="52">
        <v>3148</v>
      </c>
      <c r="P28" s="52">
        <v>10416</v>
      </c>
      <c r="Q28" s="52">
        <v>229</v>
      </c>
      <c r="R28" s="52">
        <v>761</v>
      </c>
      <c r="S28" s="50">
        <v>3377</v>
      </c>
      <c r="T28" s="50">
        <v>11177</v>
      </c>
    </row>
    <row r="29" spans="1:20" ht="21" customHeight="1" x14ac:dyDescent="0.25">
      <c r="A29" s="21">
        <v>2024</v>
      </c>
      <c r="B29" s="48">
        <v>11</v>
      </c>
      <c r="C29" s="49">
        <v>14261</v>
      </c>
      <c r="D29" s="49">
        <v>22774</v>
      </c>
      <c r="E29" s="49">
        <v>6758</v>
      </c>
      <c r="F29" s="49">
        <v>11630</v>
      </c>
      <c r="G29" s="50">
        <v>21019</v>
      </c>
      <c r="H29" s="50">
        <v>34404</v>
      </c>
      <c r="I29" s="49">
        <v>438</v>
      </c>
      <c r="J29" s="49">
        <v>952</v>
      </c>
      <c r="K29" s="49">
        <v>49</v>
      </c>
      <c r="L29" s="49">
        <v>140</v>
      </c>
      <c r="M29" s="50">
        <v>487</v>
      </c>
      <c r="N29" s="50">
        <v>1092</v>
      </c>
      <c r="O29" s="49">
        <v>105</v>
      </c>
      <c r="P29" s="49">
        <v>287</v>
      </c>
      <c r="Q29" s="49">
        <v>8</v>
      </c>
      <c r="R29" s="49">
        <v>59</v>
      </c>
      <c r="S29" s="50">
        <v>113</v>
      </c>
      <c r="T29" s="50">
        <v>346</v>
      </c>
    </row>
    <row r="30" spans="1:20" ht="21" customHeight="1" thickBot="1" x14ac:dyDescent="0.3">
      <c r="A30" s="40">
        <v>2024</v>
      </c>
      <c r="B30" s="53">
        <v>12</v>
      </c>
      <c r="C30" s="54">
        <v>21138</v>
      </c>
      <c r="D30" s="54">
        <v>32926</v>
      </c>
      <c r="E30" s="54">
        <v>4274</v>
      </c>
      <c r="F30" s="54">
        <v>6999</v>
      </c>
      <c r="G30" s="55">
        <v>25412</v>
      </c>
      <c r="H30" s="55">
        <v>39925</v>
      </c>
      <c r="I30" s="54">
        <v>362</v>
      </c>
      <c r="J30" s="54">
        <v>748</v>
      </c>
      <c r="K30" s="54">
        <v>28</v>
      </c>
      <c r="L30" s="54">
        <v>75</v>
      </c>
      <c r="M30" s="55">
        <v>390</v>
      </c>
      <c r="N30" s="55">
        <v>823</v>
      </c>
      <c r="O30" s="54">
        <v>62</v>
      </c>
      <c r="P30" s="54">
        <v>209</v>
      </c>
      <c r="Q30" s="54">
        <v>3</v>
      </c>
      <c r="R30" s="54">
        <v>28</v>
      </c>
      <c r="S30" s="55">
        <v>65</v>
      </c>
      <c r="T30" s="55">
        <v>237</v>
      </c>
    </row>
    <row r="31" spans="1:20" ht="21" customHeight="1" x14ac:dyDescent="0.25">
      <c r="A31" s="64" t="s">
        <v>23</v>
      </c>
      <c r="B31" s="64"/>
      <c r="C31" s="36">
        <f>SUM(C19:C30)</f>
        <v>201271</v>
      </c>
      <c r="D31" s="36">
        <f t="shared" ref="D31:T31" si="3">SUM(D19:D30)</f>
        <v>311283</v>
      </c>
      <c r="E31" s="36">
        <f t="shared" si="3"/>
        <v>205797</v>
      </c>
      <c r="F31" s="36">
        <f t="shared" si="3"/>
        <v>322059</v>
      </c>
      <c r="G31" s="37">
        <f t="shared" si="3"/>
        <v>407068</v>
      </c>
      <c r="H31" s="37">
        <f t="shared" si="3"/>
        <v>633342</v>
      </c>
      <c r="I31" s="36">
        <f t="shared" si="3"/>
        <v>37875</v>
      </c>
      <c r="J31" s="36">
        <f t="shared" si="3"/>
        <v>210203</v>
      </c>
      <c r="K31" s="36">
        <f t="shared" si="3"/>
        <v>4352</v>
      </c>
      <c r="L31" s="36">
        <f t="shared" si="3"/>
        <v>16732</v>
      </c>
      <c r="M31" s="37">
        <f t="shared" si="3"/>
        <v>42227</v>
      </c>
      <c r="N31" s="37">
        <f t="shared" si="3"/>
        <v>226935</v>
      </c>
      <c r="O31" s="36">
        <f t="shared" si="3"/>
        <v>83047</v>
      </c>
      <c r="P31" s="36">
        <f t="shared" si="3"/>
        <v>420939</v>
      </c>
      <c r="Q31" s="36">
        <f t="shared" si="3"/>
        <v>2772</v>
      </c>
      <c r="R31" s="36">
        <f t="shared" si="3"/>
        <v>15223</v>
      </c>
      <c r="S31" s="37">
        <f t="shared" si="3"/>
        <v>85819</v>
      </c>
      <c r="T31" s="37">
        <f t="shared" si="3"/>
        <v>436162</v>
      </c>
    </row>
    <row r="32" spans="1:20" ht="21" customHeight="1" thickBot="1" x14ac:dyDescent="0.3">
      <c r="A32" s="82" t="s">
        <v>24</v>
      </c>
      <c r="B32" s="82"/>
      <c r="C32" s="56">
        <f>(C31-C45)/C45</f>
        <v>-5.4075393487078023E-2</v>
      </c>
      <c r="D32" s="56">
        <f t="shared" ref="D32:T32" si="4">(D31-D45)/D45</f>
        <v>-9.402512886035351E-2</v>
      </c>
      <c r="E32" s="56">
        <f t="shared" si="4"/>
        <v>0.16863713798977853</v>
      </c>
      <c r="F32" s="56">
        <f t="shared" si="4"/>
        <v>0.13912459103368999</v>
      </c>
      <c r="G32" s="57">
        <f t="shared" si="4"/>
        <v>4.6778287221923641E-2</v>
      </c>
      <c r="H32" s="57">
        <f t="shared" si="4"/>
        <v>1.1221208531184039E-2</v>
      </c>
      <c r="I32" s="56">
        <f t="shared" si="4"/>
        <v>2.4645601125419327E-2</v>
      </c>
      <c r="J32" s="56">
        <f t="shared" si="4"/>
        <v>-9.8854147359216018E-4</v>
      </c>
      <c r="K32" s="56">
        <f t="shared" si="4"/>
        <v>8.0168776371308023E-2</v>
      </c>
      <c r="L32" s="56">
        <f t="shared" si="4"/>
        <v>0.35536654515998378</v>
      </c>
      <c r="M32" s="57">
        <f t="shared" si="4"/>
        <v>3.0102700461054326E-2</v>
      </c>
      <c r="N32" s="57">
        <f t="shared" si="4"/>
        <v>1.8760437429294834E-2</v>
      </c>
      <c r="O32" s="56">
        <f t="shared" si="4"/>
        <v>2.9274338476792464E-2</v>
      </c>
      <c r="P32" s="56">
        <f t="shared" si="4"/>
        <v>4.9946639226256841E-3</v>
      </c>
      <c r="Q32" s="56">
        <f t="shared" si="4"/>
        <v>8.0000000000000002E-3</v>
      </c>
      <c r="R32" s="56">
        <f t="shared" si="4"/>
        <v>3.7201062887511072E-2</v>
      </c>
      <c r="S32" s="57">
        <f t="shared" si="4"/>
        <v>2.8573140768262721E-2</v>
      </c>
      <c r="T32" s="57">
        <f t="shared" si="4"/>
        <v>6.085014901135808E-3</v>
      </c>
    </row>
    <row r="33" spans="1:20" ht="21" customHeight="1" x14ac:dyDescent="0.25">
      <c r="A33" s="23">
        <v>2023</v>
      </c>
      <c r="B33" s="15">
        <v>1</v>
      </c>
      <c r="C33" s="18">
        <v>14179</v>
      </c>
      <c r="D33" s="18">
        <v>27916</v>
      </c>
      <c r="E33" s="18">
        <v>2807</v>
      </c>
      <c r="F33" s="18">
        <v>6179</v>
      </c>
      <c r="G33" s="35">
        <v>16986</v>
      </c>
      <c r="H33" s="35">
        <v>34095</v>
      </c>
      <c r="I33" s="16">
        <v>475</v>
      </c>
      <c r="J33" s="16">
        <v>1093</v>
      </c>
      <c r="K33" s="16">
        <v>13</v>
      </c>
      <c r="L33" s="16">
        <v>32</v>
      </c>
      <c r="M33" s="31">
        <v>488</v>
      </c>
      <c r="N33" s="31">
        <v>1125</v>
      </c>
      <c r="O33" s="16">
        <v>249</v>
      </c>
      <c r="P33" s="16">
        <v>517</v>
      </c>
      <c r="Q33" s="16">
        <v>9</v>
      </c>
      <c r="R33" s="16">
        <v>22</v>
      </c>
      <c r="S33" s="31">
        <v>258</v>
      </c>
      <c r="T33" s="31">
        <v>539</v>
      </c>
    </row>
    <row r="34" spans="1:20" ht="21" customHeight="1" x14ac:dyDescent="0.25">
      <c r="A34" s="22">
        <v>2023</v>
      </c>
      <c r="B34" s="9">
        <v>2</v>
      </c>
      <c r="C34" s="12">
        <v>9024</v>
      </c>
      <c r="D34" s="12">
        <v>15367</v>
      </c>
      <c r="E34" s="12">
        <v>3064</v>
      </c>
      <c r="F34" s="12">
        <v>5944</v>
      </c>
      <c r="G34" s="34">
        <v>12088</v>
      </c>
      <c r="H34" s="34">
        <v>21311</v>
      </c>
      <c r="I34" s="10">
        <v>333</v>
      </c>
      <c r="J34" s="10">
        <v>846</v>
      </c>
      <c r="K34" s="10">
        <v>12</v>
      </c>
      <c r="L34" s="10">
        <v>24</v>
      </c>
      <c r="M34" s="30">
        <v>345</v>
      </c>
      <c r="N34" s="30">
        <v>870</v>
      </c>
      <c r="O34" s="10">
        <v>255</v>
      </c>
      <c r="P34" s="10">
        <v>505</v>
      </c>
      <c r="Q34" s="10">
        <v>4</v>
      </c>
      <c r="R34" s="10">
        <v>4</v>
      </c>
      <c r="S34" s="30">
        <v>259</v>
      </c>
      <c r="T34" s="30">
        <v>509</v>
      </c>
    </row>
    <row r="35" spans="1:20" ht="21" customHeight="1" x14ac:dyDescent="0.25">
      <c r="A35" s="21">
        <v>2023</v>
      </c>
      <c r="B35" s="4">
        <v>3</v>
      </c>
      <c r="C35" s="2">
        <v>12010</v>
      </c>
      <c r="D35" s="2">
        <v>19737</v>
      </c>
      <c r="E35" s="2">
        <v>5662</v>
      </c>
      <c r="F35" s="2">
        <v>9197</v>
      </c>
      <c r="G35" s="34">
        <v>17672</v>
      </c>
      <c r="H35" s="34">
        <v>28934</v>
      </c>
      <c r="I35" s="1">
        <v>449</v>
      </c>
      <c r="J35" s="1">
        <v>838</v>
      </c>
      <c r="K35" s="1">
        <v>33</v>
      </c>
      <c r="L35" s="1">
        <v>102</v>
      </c>
      <c r="M35" s="30">
        <v>482</v>
      </c>
      <c r="N35" s="30">
        <v>940</v>
      </c>
      <c r="O35" s="1">
        <v>370</v>
      </c>
      <c r="P35" s="1">
        <v>863</v>
      </c>
      <c r="Q35" s="1">
        <v>29</v>
      </c>
      <c r="R35" s="1">
        <v>132</v>
      </c>
      <c r="S35" s="30">
        <v>399</v>
      </c>
      <c r="T35" s="30">
        <v>995</v>
      </c>
    </row>
    <row r="36" spans="1:20" ht="21" customHeight="1" x14ac:dyDescent="0.25">
      <c r="A36" s="22">
        <v>2023</v>
      </c>
      <c r="B36" s="9">
        <v>4</v>
      </c>
      <c r="C36" s="12">
        <v>19816</v>
      </c>
      <c r="D36" s="12">
        <v>33646</v>
      </c>
      <c r="E36" s="12">
        <v>15129</v>
      </c>
      <c r="F36" s="12">
        <v>23998</v>
      </c>
      <c r="G36" s="34">
        <v>34945</v>
      </c>
      <c r="H36" s="34">
        <v>57644</v>
      </c>
      <c r="I36" s="10">
        <v>700</v>
      </c>
      <c r="J36" s="10">
        <v>1284</v>
      </c>
      <c r="K36" s="10">
        <v>175</v>
      </c>
      <c r="L36" s="10">
        <v>372</v>
      </c>
      <c r="M36" s="30">
        <v>875</v>
      </c>
      <c r="N36" s="30">
        <v>1656</v>
      </c>
      <c r="O36" s="10">
        <v>5753</v>
      </c>
      <c r="P36" s="10">
        <v>15296</v>
      </c>
      <c r="Q36" s="10">
        <v>43</v>
      </c>
      <c r="R36" s="10">
        <v>60</v>
      </c>
      <c r="S36" s="30">
        <v>5796</v>
      </c>
      <c r="T36" s="30">
        <v>15356</v>
      </c>
    </row>
    <row r="37" spans="1:20" ht="21" customHeight="1" x14ac:dyDescent="0.25">
      <c r="A37" s="21">
        <v>2023</v>
      </c>
      <c r="B37" s="4">
        <v>5</v>
      </c>
      <c r="C37" s="2">
        <v>13362</v>
      </c>
      <c r="D37" s="2">
        <v>21922</v>
      </c>
      <c r="E37" s="2">
        <v>23449</v>
      </c>
      <c r="F37" s="2">
        <v>37524</v>
      </c>
      <c r="G37" s="34">
        <v>36811</v>
      </c>
      <c r="H37" s="34">
        <v>59446</v>
      </c>
      <c r="I37" s="1">
        <v>637</v>
      </c>
      <c r="J37" s="1">
        <v>1546</v>
      </c>
      <c r="K37" s="1">
        <v>549</v>
      </c>
      <c r="L37" s="1">
        <v>992</v>
      </c>
      <c r="M37" s="30">
        <v>1186</v>
      </c>
      <c r="N37" s="30">
        <v>2538</v>
      </c>
      <c r="O37" s="1">
        <v>8440</v>
      </c>
      <c r="P37" s="1">
        <v>23037</v>
      </c>
      <c r="Q37" s="1">
        <v>424</v>
      </c>
      <c r="R37" s="1">
        <v>1463</v>
      </c>
      <c r="S37" s="30">
        <v>8864</v>
      </c>
      <c r="T37" s="30">
        <v>24500</v>
      </c>
    </row>
    <row r="38" spans="1:20" ht="21" customHeight="1" x14ac:dyDescent="0.25">
      <c r="A38" s="22">
        <v>2023</v>
      </c>
      <c r="B38" s="9">
        <v>6</v>
      </c>
      <c r="C38" s="12">
        <v>18187</v>
      </c>
      <c r="D38" s="12">
        <v>28251</v>
      </c>
      <c r="E38" s="12">
        <v>22104</v>
      </c>
      <c r="F38" s="12">
        <v>35712</v>
      </c>
      <c r="G38" s="34">
        <v>40291</v>
      </c>
      <c r="H38" s="34">
        <v>63963</v>
      </c>
      <c r="I38" s="10">
        <v>5270</v>
      </c>
      <c r="J38" s="10">
        <v>24715</v>
      </c>
      <c r="K38" s="10">
        <v>821</v>
      </c>
      <c r="L38" s="10">
        <v>2332</v>
      </c>
      <c r="M38" s="30">
        <v>6091</v>
      </c>
      <c r="N38" s="30">
        <v>27047</v>
      </c>
      <c r="O38" s="10">
        <v>16033</v>
      </c>
      <c r="P38" s="10">
        <v>64070</v>
      </c>
      <c r="Q38" s="10">
        <v>566</v>
      </c>
      <c r="R38" s="10">
        <v>3109</v>
      </c>
      <c r="S38" s="30">
        <v>16599</v>
      </c>
      <c r="T38" s="30">
        <v>67179</v>
      </c>
    </row>
    <row r="39" spans="1:20" ht="21" customHeight="1" x14ac:dyDescent="0.25">
      <c r="A39" s="21">
        <v>2023</v>
      </c>
      <c r="B39" s="4">
        <v>7</v>
      </c>
      <c r="C39" s="2">
        <v>21641</v>
      </c>
      <c r="D39" s="2">
        <v>31756</v>
      </c>
      <c r="E39" s="2">
        <v>20351</v>
      </c>
      <c r="F39" s="2">
        <v>31158</v>
      </c>
      <c r="G39" s="34">
        <v>41992</v>
      </c>
      <c r="H39" s="34">
        <v>62914</v>
      </c>
      <c r="I39" s="1">
        <v>9852</v>
      </c>
      <c r="J39" s="1">
        <v>57327</v>
      </c>
      <c r="K39" s="1">
        <v>740</v>
      </c>
      <c r="L39" s="1">
        <v>2782</v>
      </c>
      <c r="M39" s="30">
        <v>10592</v>
      </c>
      <c r="N39" s="30">
        <v>60109</v>
      </c>
      <c r="O39" s="1">
        <v>18641</v>
      </c>
      <c r="P39" s="1">
        <v>116984</v>
      </c>
      <c r="Q39" s="1">
        <v>540</v>
      </c>
      <c r="R39" s="1">
        <v>3668</v>
      </c>
      <c r="S39" s="30">
        <v>19181</v>
      </c>
      <c r="T39" s="30">
        <v>120652</v>
      </c>
    </row>
    <row r="40" spans="1:20" ht="21" customHeight="1" x14ac:dyDescent="0.25">
      <c r="A40" s="22">
        <v>2023</v>
      </c>
      <c r="B40" s="9">
        <v>8</v>
      </c>
      <c r="C40" s="12">
        <v>33651</v>
      </c>
      <c r="D40" s="12">
        <v>51064</v>
      </c>
      <c r="E40" s="12">
        <v>19005</v>
      </c>
      <c r="F40" s="12">
        <v>29368</v>
      </c>
      <c r="G40" s="34">
        <v>52656</v>
      </c>
      <c r="H40" s="34">
        <v>80432</v>
      </c>
      <c r="I40" s="10">
        <v>11991</v>
      </c>
      <c r="J40" s="10">
        <v>89153</v>
      </c>
      <c r="K40" s="10">
        <v>708</v>
      </c>
      <c r="L40" s="10">
        <v>2808</v>
      </c>
      <c r="M40" s="30">
        <v>12699</v>
      </c>
      <c r="N40" s="30">
        <v>91961</v>
      </c>
      <c r="O40" s="10">
        <v>16774</v>
      </c>
      <c r="P40" s="10">
        <v>134961</v>
      </c>
      <c r="Q40" s="10">
        <v>325</v>
      </c>
      <c r="R40" s="10">
        <v>2509</v>
      </c>
      <c r="S40" s="30">
        <v>17099</v>
      </c>
      <c r="T40" s="30">
        <v>137470</v>
      </c>
    </row>
    <row r="41" spans="1:20" ht="21" customHeight="1" x14ac:dyDescent="0.25">
      <c r="A41" s="21">
        <v>2023</v>
      </c>
      <c r="B41" s="4">
        <v>9</v>
      </c>
      <c r="C41" s="2">
        <v>18375</v>
      </c>
      <c r="D41" s="2">
        <v>29262</v>
      </c>
      <c r="E41" s="2">
        <v>30232</v>
      </c>
      <c r="F41" s="2">
        <v>48102</v>
      </c>
      <c r="G41" s="34">
        <v>48607</v>
      </c>
      <c r="H41" s="34">
        <v>77364</v>
      </c>
      <c r="I41" s="1">
        <v>5232</v>
      </c>
      <c r="J41" s="1">
        <v>28646</v>
      </c>
      <c r="K41" s="1">
        <v>582</v>
      </c>
      <c r="L41" s="1">
        <v>1577</v>
      </c>
      <c r="M41" s="30">
        <v>5814</v>
      </c>
      <c r="N41" s="30">
        <v>30223</v>
      </c>
      <c r="O41" s="1">
        <v>11442</v>
      </c>
      <c r="P41" s="1">
        <v>55125</v>
      </c>
      <c r="Q41" s="1">
        <v>641</v>
      </c>
      <c r="R41" s="1">
        <v>2903</v>
      </c>
      <c r="S41" s="30">
        <v>12083</v>
      </c>
      <c r="T41" s="30">
        <v>58028</v>
      </c>
    </row>
    <row r="42" spans="1:20" ht="21" customHeight="1" x14ac:dyDescent="0.25">
      <c r="A42" s="22">
        <v>2023</v>
      </c>
      <c r="B42" s="9">
        <v>10</v>
      </c>
      <c r="C42" s="12">
        <v>15833</v>
      </c>
      <c r="D42" s="12">
        <v>25277</v>
      </c>
      <c r="E42" s="12">
        <v>24276</v>
      </c>
      <c r="F42" s="12">
        <v>38829</v>
      </c>
      <c r="G42" s="34">
        <v>40109</v>
      </c>
      <c r="H42" s="34">
        <v>64106</v>
      </c>
      <c r="I42" s="10">
        <v>731</v>
      </c>
      <c r="J42" s="10">
        <v>1668</v>
      </c>
      <c r="K42" s="10">
        <v>260</v>
      </c>
      <c r="L42" s="10">
        <v>746</v>
      </c>
      <c r="M42" s="30">
        <v>991</v>
      </c>
      <c r="N42" s="30">
        <v>2414</v>
      </c>
      <c r="O42" s="10">
        <v>2001</v>
      </c>
      <c r="P42" s="10">
        <v>5866</v>
      </c>
      <c r="Q42" s="10">
        <v>123</v>
      </c>
      <c r="R42" s="10">
        <v>484</v>
      </c>
      <c r="S42" s="30">
        <v>2124</v>
      </c>
      <c r="T42" s="30">
        <v>6350</v>
      </c>
    </row>
    <row r="43" spans="1:20" ht="21" customHeight="1" x14ac:dyDescent="0.25">
      <c r="A43" s="21">
        <v>2023</v>
      </c>
      <c r="B43" s="4">
        <v>11</v>
      </c>
      <c r="C43" s="2">
        <v>13089</v>
      </c>
      <c r="D43" s="2">
        <v>21529</v>
      </c>
      <c r="E43" s="2">
        <v>6408</v>
      </c>
      <c r="F43" s="2">
        <v>10328</v>
      </c>
      <c r="G43" s="34">
        <v>19497</v>
      </c>
      <c r="H43" s="34">
        <v>31857</v>
      </c>
      <c r="I43" s="1">
        <v>549</v>
      </c>
      <c r="J43" s="1">
        <v>1553</v>
      </c>
      <c r="K43" s="1">
        <v>84</v>
      </c>
      <c r="L43" s="1">
        <v>396</v>
      </c>
      <c r="M43" s="30">
        <v>633</v>
      </c>
      <c r="N43" s="30">
        <v>1949</v>
      </c>
      <c r="O43" s="1">
        <v>436</v>
      </c>
      <c r="P43" s="1">
        <v>959</v>
      </c>
      <c r="Q43" s="1">
        <v>22</v>
      </c>
      <c r="R43" s="1">
        <v>132</v>
      </c>
      <c r="S43" s="30">
        <v>458</v>
      </c>
      <c r="T43" s="30">
        <v>1091</v>
      </c>
    </row>
    <row r="44" spans="1:20" ht="21" customHeight="1" thickBot="1" x14ac:dyDescent="0.3">
      <c r="A44" s="40">
        <v>2023</v>
      </c>
      <c r="B44" s="41">
        <v>12</v>
      </c>
      <c r="C44" s="46">
        <v>23610</v>
      </c>
      <c r="D44" s="46">
        <v>37862</v>
      </c>
      <c r="E44" s="46">
        <v>3613</v>
      </c>
      <c r="F44" s="46">
        <v>6386</v>
      </c>
      <c r="G44" s="47">
        <v>27223</v>
      </c>
      <c r="H44" s="47">
        <v>44248</v>
      </c>
      <c r="I44" s="42">
        <v>745</v>
      </c>
      <c r="J44" s="42">
        <v>1742</v>
      </c>
      <c r="K44" s="42">
        <v>52</v>
      </c>
      <c r="L44" s="42">
        <v>182</v>
      </c>
      <c r="M44" s="43">
        <v>797</v>
      </c>
      <c r="N44" s="43">
        <v>1924</v>
      </c>
      <c r="O44" s="42">
        <v>291</v>
      </c>
      <c r="P44" s="42">
        <v>664</v>
      </c>
      <c r="Q44" s="42">
        <v>24</v>
      </c>
      <c r="R44" s="42">
        <v>191</v>
      </c>
      <c r="S44" s="43">
        <v>315</v>
      </c>
      <c r="T44" s="43">
        <v>855</v>
      </c>
    </row>
    <row r="45" spans="1:20" ht="21" customHeight="1" x14ac:dyDescent="0.25">
      <c r="A45" s="64" t="s">
        <v>17</v>
      </c>
      <c r="B45" s="64"/>
      <c r="C45" s="38">
        <f>SUM(C33:C44)</f>
        <v>212777</v>
      </c>
      <c r="D45" s="38">
        <f t="shared" ref="D45:H45" si="5">SUM(D33:D44)</f>
        <v>343589</v>
      </c>
      <c r="E45" s="38">
        <f t="shared" si="5"/>
        <v>176100</v>
      </c>
      <c r="F45" s="38">
        <f t="shared" si="5"/>
        <v>282725</v>
      </c>
      <c r="G45" s="39">
        <f t="shared" si="5"/>
        <v>388877</v>
      </c>
      <c r="H45" s="39">
        <f t="shared" si="5"/>
        <v>626314</v>
      </c>
      <c r="I45" s="36">
        <f>SUM(I33:I44)</f>
        <v>36964</v>
      </c>
      <c r="J45" s="36">
        <f t="shared" ref="J45:T45" si="6">SUM(J33:J44)</f>
        <v>210411</v>
      </c>
      <c r="K45" s="36">
        <f t="shared" si="6"/>
        <v>4029</v>
      </c>
      <c r="L45" s="36">
        <f t="shared" si="6"/>
        <v>12345</v>
      </c>
      <c r="M45" s="37">
        <f t="shared" si="6"/>
        <v>40993</v>
      </c>
      <c r="N45" s="37">
        <f t="shared" si="6"/>
        <v>222756</v>
      </c>
      <c r="O45" s="36">
        <f t="shared" si="6"/>
        <v>80685</v>
      </c>
      <c r="P45" s="36">
        <f t="shared" si="6"/>
        <v>418847</v>
      </c>
      <c r="Q45" s="36">
        <f t="shared" si="6"/>
        <v>2750</v>
      </c>
      <c r="R45" s="36">
        <f t="shared" si="6"/>
        <v>14677</v>
      </c>
      <c r="S45" s="37">
        <f t="shared" si="6"/>
        <v>83435</v>
      </c>
      <c r="T45" s="37">
        <f t="shared" si="6"/>
        <v>433524</v>
      </c>
    </row>
    <row r="46" spans="1:20" ht="21" customHeight="1" thickBot="1" x14ac:dyDescent="0.3">
      <c r="A46" s="82" t="s">
        <v>18</v>
      </c>
      <c r="B46" s="82"/>
      <c r="C46" s="56">
        <f t="shared" ref="C46:T46" si="7">(C45-C59)/C59</f>
        <v>8.9248143009987554E-2</v>
      </c>
      <c r="D46" s="56">
        <f t="shared" si="7"/>
        <v>3.2502636932683841E-2</v>
      </c>
      <c r="E46" s="56">
        <f t="shared" si="7"/>
        <v>0.45364194677408703</v>
      </c>
      <c r="F46" s="56">
        <f t="shared" si="7"/>
        <v>0.38238990020487096</v>
      </c>
      <c r="G46" s="57">
        <f t="shared" si="7"/>
        <v>0.2287297740507509</v>
      </c>
      <c r="H46" s="57">
        <f t="shared" si="7"/>
        <v>0.16568644238142388</v>
      </c>
      <c r="I46" s="56">
        <f t="shared" si="7"/>
        <v>9.2995061947426003E-2</v>
      </c>
      <c r="J46" s="56">
        <f t="shared" si="7"/>
        <v>0.15258963052230834</v>
      </c>
      <c r="K46" s="56">
        <f t="shared" si="7"/>
        <v>0.2868093260938997</v>
      </c>
      <c r="L46" s="56">
        <f t="shared" si="7"/>
        <v>0.15589887640449437</v>
      </c>
      <c r="M46" s="57">
        <f t="shared" si="7"/>
        <v>0.10941813261163735</v>
      </c>
      <c r="N46" s="57">
        <f t="shared" si="7"/>
        <v>0.15277253085621134</v>
      </c>
      <c r="O46" s="56">
        <f t="shared" si="7"/>
        <v>0.18501057455058159</v>
      </c>
      <c r="P46" s="56">
        <f t="shared" si="7"/>
        <v>0.11633888330663625</v>
      </c>
      <c r="Q46" s="56">
        <f t="shared" si="7"/>
        <v>0.36476426799007444</v>
      </c>
      <c r="R46" s="56">
        <f t="shared" si="7"/>
        <v>0.16752843846949328</v>
      </c>
      <c r="S46" s="57">
        <f t="shared" si="7"/>
        <v>0.19017731052879336</v>
      </c>
      <c r="T46" s="57">
        <f t="shared" si="7"/>
        <v>0.1179983907903695</v>
      </c>
    </row>
    <row r="47" spans="1:20" ht="21" customHeight="1" x14ac:dyDescent="0.25">
      <c r="A47" s="23">
        <v>2022</v>
      </c>
      <c r="B47" s="15">
        <v>1</v>
      </c>
      <c r="C47" s="18">
        <v>9973</v>
      </c>
      <c r="D47" s="18">
        <v>17432</v>
      </c>
      <c r="E47" s="18">
        <v>1123</v>
      </c>
      <c r="F47" s="18">
        <v>1951</v>
      </c>
      <c r="G47" s="35">
        <v>11096</v>
      </c>
      <c r="H47" s="35">
        <v>19383</v>
      </c>
      <c r="I47" s="16">
        <v>313</v>
      </c>
      <c r="J47" s="16">
        <v>654</v>
      </c>
      <c r="K47" s="16">
        <v>6</v>
      </c>
      <c r="L47" s="16">
        <v>33</v>
      </c>
      <c r="M47" s="31">
        <v>319</v>
      </c>
      <c r="N47" s="31">
        <v>687</v>
      </c>
      <c r="O47" s="16">
        <v>161</v>
      </c>
      <c r="P47" s="16">
        <v>460</v>
      </c>
      <c r="Q47" s="16">
        <v>4</v>
      </c>
      <c r="R47" s="16">
        <v>6</v>
      </c>
      <c r="S47" s="31">
        <v>165</v>
      </c>
      <c r="T47" s="31">
        <v>466</v>
      </c>
    </row>
    <row r="48" spans="1:20" ht="21" customHeight="1" x14ac:dyDescent="0.25">
      <c r="A48" s="22">
        <v>2022</v>
      </c>
      <c r="B48" s="9">
        <v>2</v>
      </c>
      <c r="C48" s="12">
        <v>9775</v>
      </c>
      <c r="D48" s="12">
        <v>14038</v>
      </c>
      <c r="E48" s="12">
        <v>1474</v>
      </c>
      <c r="F48" s="12">
        <v>2455</v>
      </c>
      <c r="G48" s="34">
        <v>11249</v>
      </c>
      <c r="H48" s="34">
        <v>16493</v>
      </c>
      <c r="I48" s="10">
        <v>176</v>
      </c>
      <c r="J48" s="10">
        <v>359</v>
      </c>
      <c r="K48" s="10">
        <v>12</v>
      </c>
      <c r="L48" s="10">
        <v>34</v>
      </c>
      <c r="M48" s="30">
        <v>188</v>
      </c>
      <c r="N48" s="30">
        <v>393</v>
      </c>
      <c r="O48" s="10">
        <v>261</v>
      </c>
      <c r="P48" s="10">
        <v>505</v>
      </c>
      <c r="Q48" s="10">
        <v>23</v>
      </c>
      <c r="R48" s="10">
        <v>29</v>
      </c>
      <c r="S48" s="30">
        <v>284</v>
      </c>
      <c r="T48" s="30">
        <v>534</v>
      </c>
    </row>
    <row r="49" spans="1:20" ht="21" customHeight="1" x14ac:dyDescent="0.25">
      <c r="A49" s="21">
        <v>2022</v>
      </c>
      <c r="B49" s="4">
        <v>3</v>
      </c>
      <c r="C49" s="2">
        <v>9897</v>
      </c>
      <c r="D49" s="2">
        <v>16882</v>
      </c>
      <c r="E49" s="2">
        <v>3341</v>
      </c>
      <c r="F49" s="2">
        <v>5728</v>
      </c>
      <c r="G49" s="34">
        <v>13238</v>
      </c>
      <c r="H49" s="34">
        <v>22610</v>
      </c>
      <c r="I49" s="1">
        <v>381</v>
      </c>
      <c r="J49" s="1">
        <v>819</v>
      </c>
      <c r="K49" s="1">
        <v>39</v>
      </c>
      <c r="L49" s="1">
        <v>151</v>
      </c>
      <c r="M49" s="30">
        <v>420</v>
      </c>
      <c r="N49" s="30">
        <v>970</v>
      </c>
      <c r="O49" s="1">
        <v>266</v>
      </c>
      <c r="P49" s="1">
        <v>561</v>
      </c>
      <c r="Q49" s="1">
        <v>24</v>
      </c>
      <c r="R49" s="1">
        <v>51</v>
      </c>
      <c r="S49" s="30">
        <v>290</v>
      </c>
      <c r="T49" s="30">
        <v>612</v>
      </c>
    </row>
    <row r="50" spans="1:20" ht="21" customHeight="1" x14ac:dyDescent="0.25">
      <c r="A50" s="22">
        <v>2022</v>
      </c>
      <c r="B50" s="9">
        <v>4</v>
      </c>
      <c r="C50" s="12">
        <v>17461</v>
      </c>
      <c r="D50" s="12">
        <v>30831</v>
      </c>
      <c r="E50" s="12">
        <v>9669</v>
      </c>
      <c r="F50" s="12">
        <v>16114</v>
      </c>
      <c r="G50" s="34">
        <v>27130</v>
      </c>
      <c r="H50" s="34">
        <v>46945</v>
      </c>
      <c r="I50" s="10">
        <v>634</v>
      </c>
      <c r="J50" s="10">
        <v>1423</v>
      </c>
      <c r="K50" s="10">
        <v>128</v>
      </c>
      <c r="L50" s="10">
        <v>342</v>
      </c>
      <c r="M50" s="30">
        <v>762</v>
      </c>
      <c r="N50" s="30">
        <v>1765</v>
      </c>
      <c r="O50" s="10">
        <v>2391</v>
      </c>
      <c r="P50" s="10">
        <v>5794</v>
      </c>
      <c r="Q50" s="10">
        <v>26</v>
      </c>
      <c r="R50" s="10">
        <v>62</v>
      </c>
      <c r="S50" s="30">
        <v>2417</v>
      </c>
      <c r="T50" s="30">
        <v>5856</v>
      </c>
    </row>
    <row r="51" spans="1:20" ht="21" customHeight="1" x14ac:dyDescent="0.25">
      <c r="A51" s="21">
        <v>2022</v>
      </c>
      <c r="B51" s="4">
        <v>5</v>
      </c>
      <c r="C51" s="2">
        <v>14249</v>
      </c>
      <c r="D51" s="2">
        <v>27657</v>
      </c>
      <c r="E51" s="2">
        <v>15243</v>
      </c>
      <c r="F51" s="2">
        <v>26943</v>
      </c>
      <c r="G51" s="34">
        <v>29492</v>
      </c>
      <c r="H51" s="34">
        <v>54600</v>
      </c>
      <c r="I51" s="1">
        <v>875</v>
      </c>
      <c r="J51" s="1">
        <v>2215</v>
      </c>
      <c r="K51" s="1">
        <v>273</v>
      </c>
      <c r="L51" s="1">
        <v>839</v>
      </c>
      <c r="M51" s="30">
        <v>1148</v>
      </c>
      <c r="N51" s="30">
        <v>3054</v>
      </c>
      <c r="O51" s="1">
        <v>6239</v>
      </c>
      <c r="P51" s="1">
        <v>12093</v>
      </c>
      <c r="Q51" s="1">
        <v>131</v>
      </c>
      <c r="R51" s="1">
        <v>413</v>
      </c>
      <c r="S51" s="30">
        <v>6370</v>
      </c>
      <c r="T51" s="30">
        <v>12506</v>
      </c>
    </row>
    <row r="52" spans="1:20" ht="21" customHeight="1" x14ac:dyDescent="0.25">
      <c r="A52" s="22">
        <v>2022</v>
      </c>
      <c r="B52" s="9">
        <v>6</v>
      </c>
      <c r="C52" s="12">
        <v>16835</v>
      </c>
      <c r="D52" s="12">
        <v>28050</v>
      </c>
      <c r="E52" s="12">
        <v>15537</v>
      </c>
      <c r="F52" s="12">
        <v>25710</v>
      </c>
      <c r="G52" s="34">
        <v>32372</v>
      </c>
      <c r="H52" s="34">
        <v>53760</v>
      </c>
      <c r="I52" s="10">
        <v>6342</v>
      </c>
      <c r="J52" s="10">
        <v>27616</v>
      </c>
      <c r="K52" s="10">
        <v>627</v>
      </c>
      <c r="L52" s="10">
        <v>1916</v>
      </c>
      <c r="M52" s="30">
        <v>6969</v>
      </c>
      <c r="N52" s="30">
        <v>29532</v>
      </c>
      <c r="O52" s="10">
        <v>14510</v>
      </c>
      <c r="P52" s="10">
        <v>60779</v>
      </c>
      <c r="Q52" s="10">
        <v>433</v>
      </c>
      <c r="R52" s="10">
        <v>2682</v>
      </c>
      <c r="S52" s="30">
        <v>14943</v>
      </c>
      <c r="T52" s="30">
        <v>63461</v>
      </c>
    </row>
    <row r="53" spans="1:20" ht="21" customHeight="1" x14ac:dyDescent="0.25">
      <c r="A53" s="21">
        <v>2022</v>
      </c>
      <c r="B53" s="4">
        <v>7</v>
      </c>
      <c r="C53" s="2">
        <v>19432</v>
      </c>
      <c r="D53" s="2">
        <v>29818</v>
      </c>
      <c r="E53" s="2">
        <v>14987</v>
      </c>
      <c r="F53" s="2">
        <v>24512</v>
      </c>
      <c r="G53" s="34">
        <v>34419</v>
      </c>
      <c r="H53" s="34">
        <v>54330</v>
      </c>
      <c r="I53" s="1">
        <v>9674</v>
      </c>
      <c r="J53" s="1">
        <v>56427</v>
      </c>
      <c r="K53" s="1">
        <v>827</v>
      </c>
      <c r="L53" s="1">
        <v>2785</v>
      </c>
      <c r="M53" s="30">
        <v>10501</v>
      </c>
      <c r="N53" s="30">
        <v>59212</v>
      </c>
      <c r="O53" s="1">
        <v>18860</v>
      </c>
      <c r="P53" s="1">
        <v>118863</v>
      </c>
      <c r="Q53" s="1">
        <v>554</v>
      </c>
      <c r="R53" s="1">
        <v>3482</v>
      </c>
      <c r="S53" s="30">
        <v>19414</v>
      </c>
      <c r="T53" s="30">
        <v>122345</v>
      </c>
    </row>
    <row r="54" spans="1:20" ht="21" customHeight="1" x14ac:dyDescent="0.25">
      <c r="A54" s="22">
        <v>2022</v>
      </c>
      <c r="B54" s="9">
        <v>8</v>
      </c>
      <c r="C54" s="12">
        <v>32676</v>
      </c>
      <c r="D54" s="12">
        <v>50200</v>
      </c>
      <c r="E54" s="12">
        <v>13862</v>
      </c>
      <c r="F54" s="12">
        <v>22233</v>
      </c>
      <c r="G54" s="34">
        <v>46538</v>
      </c>
      <c r="H54" s="34">
        <v>72433</v>
      </c>
      <c r="I54" s="10">
        <v>10878</v>
      </c>
      <c r="J54" s="10">
        <v>73331</v>
      </c>
      <c r="K54" s="10">
        <v>619</v>
      </c>
      <c r="L54" s="10">
        <v>2745</v>
      </c>
      <c r="M54" s="30">
        <v>11497</v>
      </c>
      <c r="N54" s="30">
        <v>76076</v>
      </c>
      <c r="O54" s="10">
        <v>16282</v>
      </c>
      <c r="P54" s="10">
        <v>134400</v>
      </c>
      <c r="Q54" s="10">
        <v>376</v>
      </c>
      <c r="R54" s="10">
        <v>2866</v>
      </c>
      <c r="S54" s="30">
        <v>16658</v>
      </c>
      <c r="T54" s="30">
        <v>137266</v>
      </c>
    </row>
    <row r="55" spans="1:20" ht="21" customHeight="1" x14ac:dyDescent="0.25">
      <c r="A55" s="21">
        <v>2022</v>
      </c>
      <c r="B55" s="4">
        <v>9</v>
      </c>
      <c r="C55" s="2">
        <v>18505</v>
      </c>
      <c r="D55" s="2">
        <v>30522</v>
      </c>
      <c r="E55" s="2">
        <v>21940</v>
      </c>
      <c r="F55" s="2">
        <v>35295</v>
      </c>
      <c r="G55" s="34">
        <v>40445</v>
      </c>
      <c r="H55" s="34">
        <v>65817</v>
      </c>
      <c r="I55" s="1">
        <v>3046</v>
      </c>
      <c r="J55" s="1">
        <v>16232</v>
      </c>
      <c r="K55" s="1">
        <v>376</v>
      </c>
      <c r="L55" s="1">
        <v>1209</v>
      </c>
      <c r="M55" s="30">
        <v>3422</v>
      </c>
      <c r="N55" s="30">
        <v>17441</v>
      </c>
      <c r="O55" s="1">
        <v>6551</v>
      </c>
      <c r="P55" s="1">
        <v>38345</v>
      </c>
      <c r="Q55" s="1">
        <v>394</v>
      </c>
      <c r="R55" s="1">
        <v>2858</v>
      </c>
      <c r="S55" s="30">
        <v>6945</v>
      </c>
      <c r="T55" s="30">
        <v>41203</v>
      </c>
    </row>
    <row r="56" spans="1:20" ht="21" customHeight="1" x14ac:dyDescent="0.25">
      <c r="A56" s="22">
        <v>2022</v>
      </c>
      <c r="B56" s="9">
        <v>10</v>
      </c>
      <c r="C56" s="12">
        <v>18169</v>
      </c>
      <c r="D56" s="12">
        <v>33760</v>
      </c>
      <c r="E56" s="12">
        <v>16209</v>
      </c>
      <c r="F56" s="12">
        <v>27414</v>
      </c>
      <c r="G56" s="34">
        <v>34378</v>
      </c>
      <c r="H56" s="34">
        <v>61174</v>
      </c>
      <c r="I56" s="10">
        <v>529</v>
      </c>
      <c r="J56" s="10">
        <v>1136</v>
      </c>
      <c r="K56" s="10">
        <v>172</v>
      </c>
      <c r="L56" s="10">
        <v>495</v>
      </c>
      <c r="M56" s="30">
        <v>701</v>
      </c>
      <c r="N56" s="30">
        <v>1631</v>
      </c>
      <c r="O56" s="10">
        <v>1569</v>
      </c>
      <c r="P56" s="10">
        <v>1799</v>
      </c>
      <c r="Q56" s="10">
        <v>24</v>
      </c>
      <c r="R56" s="10">
        <v>67</v>
      </c>
      <c r="S56" s="30">
        <v>1593</v>
      </c>
      <c r="T56" s="30">
        <v>1866</v>
      </c>
    </row>
    <row r="57" spans="1:20" ht="21" customHeight="1" x14ac:dyDescent="0.25">
      <c r="A57" s="21">
        <v>2022</v>
      </c>
      <c r="B57" s="4">
        <v>11</v>
      </c>
      <c r="C57" s="2">
        <v>9733</v>
      </c>
      <c r="D57" s="2">
        <v>20160</v>
      </c>
      <c r="E57" s="2">
        <v>4826</v>
      </c>
      <c r="F57" s="2">
        <v>9946</v>
      </c>
      <c r="G57" s="34">
        <v>14559</v>
      </c>
      <c r="H57" s="34">
        <v>30106</v>
      </c>
      <c r="I57" s="1">
        <v>463</v>
      </c>
      <c r="J57" s="1">
        <v>1074</v>
      </c>
      <c r="K57" s="1">
        <v>45</v>
      </c>
      <c r="L57" s="1">
        <v>122</v>
      </c>
      <c r="M57" s="30">
        <v>508</v>
      </c>
      <c r="N57" s="30">
        <v>1196</v>
      </c>
      <c r="O57" s="1">
        <v>585</v>
      </c>
      <c r="P57" s="1">
        <v>918</v>
      </c>
      <c r="Q57" s="1">
        <v>7</v>
      </c>
      <c r="R57" s="1">
        <v>10</v>
      </c>
      <c r="S57" s="30">
        <v>592</v>
      </c>
      <c r="T57" s="30">
        <v>928</v>
      </c>
    </row>
    <row r="58" spans="1:20" ht="21" customHeight="1" thickBot="1" x14ac:dyDescent="0.3">
      <c r="A58" s="40">
        <v>2022</v>
      </c>
      <c r="B58" s="41">
        <v>12</v>
      </c>
      <c r="C58" s="46">
        <v>18638</v>
      </c>
      <c r="D58" s="46">
        <v>33423</v>
      </c>
      <c r="E58" s="46">
        <v>2933</v>
      </c>
      <c r="F58" s="46">
        <v>6218</v>
      </c>
      <c r="G58" s="47">
        <v>21571</v>
      </c>
      <c r="H58" s="47">
        <v>39641</v>
      </c>
      <c r="I58" s="42">
        <v>508</v>
      </c>
      <c r="J58" s="42">
        <v>1269</v>
      </c>
      <c r="K58" s="42">
        <v>7</v>
      </c>
      <c r="L58" s="42">
        <v>9</v>
      </c>
      <c r="M58" s="43">
        <v>515</v>
      </c>
      <c r="N58" s="43">
        <v>1278</v>
      </c>
      <c r="O58" s="42">
        <v>413</v>
      </c>
      <c r="P58" s="42">
        <v>680</v>
      </c>
      <c r="Q58" s="42">
        <v>19</v>
      </c>
      <c r="R58" s="42">
        <v>45</v>
      </c>
      <c r="S58" s="43">
        <v>432</v>
      </c>
      <c r="T58" s="43">
        <v>725</v>
      </c>
    </row>
    <row r="59" spans="1:20" ht="21" customHeight="1" x14ac:dyDescent="0.25">
      <c r="A59" s="64" t="s">
        <v>6</v>
      </c>
      <c r="B59" s="64"/>
      <c r="C59" s="38">
        <f>SUM(C47:C58)</f>
        <v>195343</v>
      </c>
      <c r="D59" s="38">
        <f t="shared" ref="D59:H59" si="8">SUM(D47:D58)</f>
        <v>332773</v>
      </c>
      <c r="E59" s="38">
        <f t="shared" si="8"/>
        <v>121144</v>
      </c>
      <c r="F59" s="38">
        <f t="shared" si="8"/>
        <v>204519</v>
      </c>
      <c r="G59" s="39">
        <f t="shared" si="8"/>
        <v>316487</v>
      </c>
      <c r="H59" s="39">
        <f t="shared" si="8"/>
        <v>537292</v>
      </c>
      <c r="I59" s="36">
        <f>SUM(I47:I58)</f>
        <v>33819</v>
      </c>
      <c r="J59" s="36">
        <f t="shared" ref="J59:T59" si="9">SUM(J47:J58)</f>
        <v>182555</v>
      </c>
      <c r="K59" s="36">
        <f t="shared" si="9"/>
        <v>3131</v>
      </c>
      <c r="L59" s="36">
        <f t="shared" si="9"/>
        <v>10680</v>
      </c>
      <c r="M59" s="37">
        <f t="shared" si="9"/>
        <v>36950</v>
      </c>
      <c r="N59" s="37">
        <f t="shared" si="9"/>
        <v>193235</v>
      </c>
      <c r="O59" s="36">
        <f t="shared" si="9"/>
        <v>68088</v>
      </c>
      <c r="P59" s="36">
        <f t="shared" si="9"/>
        <v>375197</v>
      </c>
      <c r="Q59" s="36">
        <f t="shared" si="9"/>
        <v>2015</v>
      </c>
      <c r="R59" s="36">
        <f t="shared" si="9"/>
        <v>12571</v>
      </c>
      <c r="S59" s="37">
        <f t="shared" si="9"/>
        <v>70103</v>
      </c>
      <c r="T59" s="37">
        <f t="shared" si="9"/>
        <v>387768</v>
      </c>
    </row>
    <row r="60" spans="1:20" ht="21" customHeight="1" thickBot="1" x14ac:dyDescent="0.3">
      <c r="A60" s="83" t="s">
        <v>19</v>
      </c>
      <c r="B60" s="83"/>
      <c r="C60" s="20">
        <f t="shared" ref="C60:T60" si="10">(C59-C73)/C73</f>
        <v>0.15367760834386554</v>
      </c>
      <c r="D60" s="20">
        <f t="shared" si="10"/>
        <v>0.21234521124862016</v>
      </c>
      <c r="E60" s="20">
        <f t="shared" si="10"/>
        <v>1.7012732178295091</v>
      </c>
      <c r="F60" s="20">
        <f t="shared" si="10"/>
        <v>1.8927722772277227</v>
      </c>
      <c r="G60" s="32">
        <f t="shared" si="10"/>
        <v>0.4777442113471137</v>
      </c>
      <c r="H60" s="32">
        <f t="shared" si="10"/>
        <v>0.55652443458183531</v>
      </c>
      <c r="I60" s="20">
        <f t="shared" si="10"/>
        <v>-6.3756023034434129E-3</v>
      </c>
      <c r="J60" s="20">
        <f t="shared" si="10"/>
        <v>-1.3696039764438922E-2</v>
      </c>
      <c r="K60" s="20">
        <f t="shared" si="10"/>
        <v>0.88161057692307687</v>
      </c>
      <c r="L60" s="20">
        <f t="shared" si="10"/>
        <v>0.66122258516098931</v>
      </c>
      <c r="M60" s="32">
        <f t="shared" si="10"/>
        <v>3.5014005602240897E-2</v>
      </c>
      <c r="N60" s="32">
        <f t="shared" si="10"/>
        <v>8.9599465327199913E-3</v>
      </c>
      <c r="O60" s="20">
        <f t="shared" si="10"/>
        <v>0.18808564099879599</v>
      </c>
      <c r="P60" s="20">
        <f t="shared" si="10"/>
        <v>0.11142148745641813</v>
      </c>
      <c r="Q60" s="20">
        <f t="shared" si="10"/>
        <v>0.72664952870608401</v>
      </c>
      <c r="R60" s="20">
        <f t="shared" si="10"/>
        <v>0.840286927243449</v>
      </c>
      <c r="S60" s="32">
        <f t="shared" si="10"/>
        <v>0.1988337095560572</v>
      </c>
      <c r="T60" s="32">
        <f t="shared" si="10"/>
        <v>0.12587757756653331</v>
      </c>
    </row>
    <row r="61" spans="1:20" ht="21" customHeight="1" thickTop="1" x14ac:dyDescent="0.25">
      <c r="A61" s="23">
        <v>2021</v>
      </c>
      <c r="B61" s="15">
        <v>1</v>
      </c>
      <c r="C61" s="18">
        <v>903</v>
      </c>
      <c r="D61" s="18">
        <v>2000</v>
      </c>
      <c r="E61" s="18">
        <v>26</v>
      </c>
      <c r="F61" s="18">
        <v>47</v>
      </c>
      <c r="G61" s="35">
        <v>929</v>
      </c>
      <c r="H61" s="35">
        <v>2047</v>
      </c>
      <c r="I61" s="16">
        <v>210</v>
      </c>
      <c r="J61" s="16">
        <v>576</v>
      </c>
      <c r="K61" s="16">
        <v>5</v>
      </c>
      <c r="L61" s="16">
        <v>21</v>
      </c>
      <c r="M61" s="31">
        <v>215</v>
      </c>
      <c r="N61" s="31">
        <v>597</v>
      </c>
      <c r="O61" s="16">
        <v>212</v>
      </c>
      <c r="P61" s="16">
        <v>357</v>
      </c>
      <c r="Q61" s="16">
        <v>0</v>
      </c>
      <c r="R61" s="16">
        <v>0</v>
      </c>
      <c r="S61" s="31">
        <v>212</v>
      </c>
      <c r="T61" s="31">
        <v>357</v>
      </c>
    </row>
    <row r="62" spans="1:20" ht="21" customHeight="1" x14ac:dyDescent="0.25">
      <c r="A62" s="22">
        <v>2021</v>
      </c>
      <c r="B62" s="9">
        <v>2</v>
      </c>
      <c r="C62" s="12">
        <v>1685</v>
      </c>
      <c r="D62" s="12">
        <v>2715</v>
      </c>
      <c r="E62" s="12">
        <v>46</v>
      </c>
      <c r="F62" s="12">
        <v>93</v>
      </c>
      <c r="G62" s="34">
        <v>1731</v>
      </c>
      <c r="H62" s="34">
        <v>2808</v>
      </c>
      <c r="I62" s="10">
        <v>304</v>
      </c>
      <c r="J62" s="10">
        <v>768</v>
      </c>
      <c r="K62" s="10">
        <v>10</v>
      </c>
      <c r="L62" s="10">
        <v>19</v>
      </c>
      <c r="M62" s="30">
        <v>314</v>
      </c>
      <c r="N62" s="30">
        <v>787</v>
      </c>
      <c r="O62" s="10">
        <v>152</v>
      </c>
      <c r="P62" s="10">
        <v>284</v>
      </c>
      <c r="Q62" s="10">
        <v>1</v>
      </c>
      <c r="R62" s="10">
        <v>1</v>
      </c>
      <c r="S62" s="30">
        <v>153</v>
      </c>
      <c r="T62" s="30">
        <v>285</v>
      </c>
    </row>
    <row r="63" spans="1:20" ht="21" customHeight="1" x14ac:dyDescent="0.25">
      <c r="A63" s="21">
        <v>2021</v>
      </c>
      <c r="B63" s="4">
        <v>3</v>
      </c>
      <c r="C63" s="2">
        <v>1006</v>
      </c>
      <c r="D63" s="2">
        <v>4232</v>
      </c>
      <c r="E63" s="2">
        <v>45</v>
      </c>
      <c r="F63" s="2">
        <v>93</v>
      </c>
      <c r="G63" s="34">
        <v>1051</v>
      </c>
      <c r="H63" s="34">
        <v>4325</v>
      </c>
      <c r="I63" s="1">
        <v>263</v>
      </c>
      <c r="J63" s="1">
        <v>639</v>
      </c>
      <c r="K63" s="1">
        <v>6</v>
      </c>
      <c r="L63" s="1">
        <v>15</v>
      </c>
      <c r="M63" s="30">
        <v>269</v>
      </c>
      <c r="N63" s="30">
        <v>654</v>
      </c>
      <c r="O63" s="1">
        <v>147</v>
      </c>
      <c r="P63" s="1">
        <v>226</v>
      </c>
      <c r="Q63" s="1">
        <v>1</v>
      </c>
      <c r="R63" s="1">
        <v>1</v>
      </c>
      <c r="S63" s="30">
        <v>148</v>
      </c>
      <c r="T63" s="30">
        <v>227</v>
      </c>
    </row>
    <row r="64" spans="1:20" ht="21" customHeight="1" x14ac:dyDescent="0.25">
      <c r="A64" s="22">
        <v>2021</v>
      </c>
      <c r="B64" s="9">
        <v>4</v>
      </c>
      <c r="C64" s="12">
        <v>1177</v>
      </c>
      <c r="D64" s="12">
        <v>2707</v>
      </c>
      <c r="E64" s="12">
        <v>34</v>
      </c>
      <c r="F64" s="12">
        <v>75</v>
      </c>
      <c r="G64" s="34">
        <v>1211</v>
      </c>
      <c r="H64" s="34">
        <v>2782</v>
      </c>
      <c r="I64" s="10">
        <v>174</v>
      </c>
      <c r="J64" s="10">
        <v>370</v>
      </c>
      <c r="K64" s="10">
        <v>6</v>
      </c>
      <c r="L64" s="10">
        <v>14</v>
      </c>
      <c r="M64" s="30">
        <v>180</v>
      </c>
      <c r="N64" s="30">
        <v>384</v>
      </c>
      <c r="O64" s="10">
        <v>154</v>
      </c>
      <c r="P64" s="10">
        <v>278</v>
      </c>
      <c r="Q64" s="10">
        <v>0</v>
      </c>
      <c r="R64" s="10">
        <v>0</v>
      </c>
      <c r="S64" s="30">
        <v>154</v>
      </c>
      <c r="T64" s="30">
        <v>278</v>
      </c>
    </row>
    <row r="65" spans="1:20" ht="21" customHeight="1" x14ac:dyDescent="0.25">
      <c r="A65" s="21">
        <v>2021</v>
      </c>
      <c r="B65" s="4">
        <v>5</v>
      </c>
      <c r="C65" s="2">
        <v>5877</v>
      </c>
      <c r="D65" s="2">
        <v>9329</v>
      </c>
      <c r="E65" s="2">
        <v>527</v>
      </c>
      <c r="F65" s="2">
        <v>839</v>
      </c>
      <c r="G65" s="34">
        <v>6404</v>
      </c>
      <c r="H65" s="34">
        <v>10168</v>
      </c>
      <c r="I65" s="1">
        <v>367</v>
      </c>
      <c r="J65" s="1">
        <v>820</v>
      </c>
      <c r="K65" s="1">
        <v>13</v>
      </c>
      <c r="L65" s="1">
        <v>19</v>
      </c>
      <c r="M65" s="30">
        <v>380</v>
      </c>
      <c r="N65" s="30">
        <v>839</v>
      </c>
      <c r="O65" s="1">
        <v>268</v>
      </c>
      <c r="P65" s="1">
        <v>402</v>
      </c>
      <c r="Q65" s="1">
        <v>0</v>
      </c>
      <c r="R65" s="1">
        <v>0</v>
      </c>
      <c r="S65" s="30">
        <v>268</v>
      </c>
      <c r="T65" s="30">
        <v>402</v>
      </c>
    </row>
    <row r="66" spans="1:20" ht="21" customHeight="1" x14ac:dyDescent="0.25">
      <c r="A66" s="22">
        <v>2021</v>
      </c>
      <c r="B66" s="9">
        <v>6</v>
      </c>
      <c r="C66" s="12">
        <v>13251</v>
      </c>
      <c r="D66" s="12">
        <v>22070</v>
      </c>
      <c r="E66" s="12">
        <v>2596</v>
      </c>
      <c r="F66" s="12">
        <v>4030</v>
      </c>
      <c r="G66" s="34">
        <v>15847</v>
      </c>
      <c r="H66" s="34">
        <v>26100</v>
      </c>
      <c r="I66" s="10">
        <v>4373</v>
      </c>
      <c r="J66" s="10">
        <v>17857</v>
      </c>
      <c r="K66" s="10">
        <v>194</v>
      </c>
      <c r="L66" s="10">
        <v>643</v>
      </c>
      <c r="M66" s="30">
        <v>4567</v>
      </c>
      <c r="N66" s="30">
        <v>18500</v>
      </c>
      <c r="O66" s="10">
        <v>8432</v>
      </c>
      <c r="P66" s="10">
        <v>37191</v>
      </c>
      <c r="Q66" s="10">
        <v>187</v>
      </c>
      <c r="R66" s="10">
        <v>910</v>
      </c>
      <c r="S66" s="30">
        <v>8619</v>
      </c>
      <c r="T66" s="30">
        <v>38101</v>
      </c>
    </row>
    <row r="67" spans="1:20" ht="21" customHeight="1" x14ac:dyDescent="0.25">
      <c r="A67" s="21">
        <v>2021</v>
      </c>
      <c r="B67" s="4">
        <v>7</v>
      </c>
      <c r="C67" s="2">
        <v>24032</v>
      </c>
      <c r="D67" s="2">
        <v>36326</v>
      </c>
      <c r="E67" s="2">
        <v>7351</v>
      </c>
      <c r="F67" s="2">
        <v>10772</v>
      </c>
      <c r="G67" s="34">
        <v>31383</v>
      </c>
      <c r="H67" s="34">
        <v>47098</v>
      </c>
      <c r="I67" s="1">
        <v>10444</v>
      </c>
      <c r="J67" s="1">
        <v>57911</v>
      </c>
      <c r="K67" s="1">
        <v>437</v>
      </c>
      <c r="L67" s="1">
        <v>1568</v>
      </c>
      <c r="M67" s="30">
        <v>10881</v>
      </c>
      <c r="N67" s="30">
        <v>59479</v>
      </c>
      <c r="O67" s="1">
        <v>18470</v>
      </c>
      <c r="P67" s="1">
        <v>109975</v>
      </c>
      <c r="Q67" s="1">
        <v>383</v>
      </c>
      <c r="R67" s="1">
        <v>2288</v>
      </c>
      <c r="S67" s="30">
        <v>18853</v>
      </c>
      <c r="T67" s="30">
        <v>112263</v>
      </c>
    </row>
    <row r="68" spans="1:20" ht="21" customHeight="1" x14ac:dyDescent="0.25">
      <c r="A68" s="22">
        <v>2021</v>
      </c>
      <c r="B68" s="9">
        <v>8</v>
      </c>
      <c r="C68" s="12">
        <v>43534</v>
      </c>
      <c r="D68" s="12">
        <v>67790</v>
      </c>
      <c r="E68" s="12">
        <v>8419</v>
      </c>
      <c r="F68" s="12">
        <v>13019</v>
      </c>
      <c r="G68" s="34">
        <v>51953</v>
      </c>
      <c r="H68" s="34">
        <v>80809</v>
      </c>
      <c r="I68" s="10">
        <v>12765</v>
      </c>
      <c r="J68" s="10">
        <v>83204</v>
      </c>
      <c r="K68" s="10">
        <v>504</v>
      </c>
      <c r="L68" s="10">
        <v>2314</v>
      </c>
      <c r="M68" s="30">
        <v>13269</v>
      </c>
      <c r="N68" s="30">
        <v>85518</v>
      </c>
      <c r="O68" s="10">
        <v>18382</v>
      </c>
      <c r="P68" s="10">
        <v>138724</v>
      </c>
      <c r="Q68" s="10">
        <v>353</v>
      </c>
      <c r="R68" s="10">
        <v>2160</v>
      </c>
      <c r="S68" s="30">
        <v>18735</v>
      </c>
      <c r="T68" s="30">
        <v>140884</v>
      </c>
    </row>
    <row r="69" spans="1:20" ht="21" customHeight="1" x14ac:dyDescent="0.25">
      <c r="A69" s="21">
        <v>2021</v>
      </c>
      <c r="B69" s="4">
        <v>9</v>
      </c>
      <c r="C69" s="2">
        <v>25504</v>
      </c>
      <c r="D69" s="2">
        <v>39791</v>
      </c>
      <c r="E69" s="2">
        <v>10624</v>
      </c>
      <c r="F69" s="2">
        <v>17151</v>
      </c>
      <c r="G69" s="34">
        <v>36128</v>
      </c>
      <c r="H69" s="34">
        <v>56942</v>
      </c>
      <c r="I69" s="1">
        <v>3772</v>
      </c>
      <c r="J69" s="1">
        <v>19966</v>
      </c>
      <c r="K69" s="1">
        <v>343</v>
      </c>
      <c r="L69" s="1">
        <v>1351</v>
      </c>
      <c r="M69" s="30">
        <v>4115</v>
      </c>
      <c r="N69" s="30">
        <v>21317</v>
      </c>
      <c r="O69" s="1">
        <v>8642</v>
      </c>
      <c r="P69" s="1">
        <v>45586</v>
      </c>
      <c r="Q69" s="1">
        <v>186</v>
      </c>
      <c r="R69" s="1">
        <v>1372</v>
      </c>
      <c r="S69" s="30">
        <v>8828</v>
      </c>
      <c r="T69" s="30">
        <v>46958</v>
      </c>
    </row>
    <row r="70" spans="1:20" ht="21" customHeight="1" x14ac:dyDescent="0.25">
      <c r="A70" s="22">
        <v>2021</v>
      </c>
      <c r="B70" s="9">
        <v>10</v>
      </c>
      <c r="C70" s="12">
        <v>20659</v>
      </c>
      <c r="D70" s="12">
        <v>34090</v>
      </c>
      <c r="E70" s="12">
        <v>9203</v>
      </c>
      <c r="F70" s="12">
        <v>14632</v>
      </c>
      <c r="G70" s="34">
        <v>29862</v>
      </c>
      <c r="H70" s="34">
        <v>48722</v>
      </c>
      <c r="I70" s="10">
        <v>545</v>
      </c>
      <c r="J70" s="10">
        <v>1099</v>
      </c>
      <c r="K70" s="10">
        <v>102</v>
      </c>
      <c r="L70" s="10">
        <v>327</v>
      </c>
      <c r="M70" s="30">
        <v>647</v>
      </c>
      <c r="N70" s="30">
        <v>1426</v>
      </c>
      <c r="O70" s="10">
        <v>1762</v>
      </c>
      <c r="P70" s="10">
        <v>3531</v>
      </c>
      <c r="Q70" s="10">
        <v>27</v>
      </c>
      <c r="R70" s="10">
        <v>61</v>
      </c>
      <c r="S70" s="30">
        <v>1789</v>
      </c>
      <c r="T70" s="30">
        <v>3592</v>
      </c>
    </row>
    <row r="71" spans="1:20" ht="21" customHeight="1" x14ac:dyDescent="0.25">
      <c r="A71" s="21">
        <v>2021</v>
      </c>
      <c r="B71" s="4">
        <v>11</v>
      </c>
      <c r="C71" s="2">
        <v>12717</v>
      </c>
      <c r="D71" s="2">
        <v>20520</v>
      </c>
      <c r="E71" s="2">
        <v>3815</v>
      </c>
      <c r="F71" s="2">
        <v>6275</v>
      </c>
      <c r="G71" s="34">
        <v>16532</v>
      </c>
      <c r="H71" s="34">
        <v>26795</v>
      </c>
      <c r="I71" s="1">
        <v>317</v>
      </c>
      <c r="J71" s="1">
        <v>765</v>
      </c>
      <c r="K71" s="1">
        <v>31</v>
      </c>
      <c r="L71" s="1">
        <v>61</v>
      </c>
      <c r="M71" s="30">
        <v>348</v>
      </c>
      <c r="N71" s="30">
        <v>826</v>
      </c>
      <c r="O71" s="1">
        <v>405</v>
      </c>
      <c r="P71" s="1">
        <v>632</v>
      </c>
      <c r="Q71" s="1">
        <v>20</v>
      </c>
      <c r="R71" s="1">
        <v>20</v>
      </c>
      <c r="S71" s="30">
        <v>425</v>
      </c>
      <c r="T71" s="30">
        <v>652</v>
      </c>
    </row>
    <row r="72" spans="1:20" ht="21" customHeight="1" thickBot="1" x14ac:dyDescent="0.3">
      <c r="A72" s="40">
        <v>2021</v>
      </c>
      <c r="B72" s="41">
        <v>12</v>
      </c>
      <c r="C72" s="46">
        <v>18977</v>
      </c>
      <c r="D72" s="46">
        <v>32917</v>
      </c>
      <c r="E72" s="46">
        <v>2161</v>
      </c>
      <c r="F72" s="46">
        <v>3674</v>
      </c>
      <c r="G72" s="47">
        <v>21138</v>
      </c>
      <c r="H72" s="47">
        <v>36591</v>
      </c>
      <c r="I72" s="42">
        <v>502</v>
      </c>
      <c r="J72" s="42">
        <v>1115</v>
      </c>
      <c r="K72" s="42">
        <v>13</v>
      </c>
      <c r="L72" s="42">
        <v>77</v>
      </c>
      <c r="M72" s="43">
        <v>515</v>
      </c>
      <c r="N72" s="43">
        <v>1192</v>
      </c>
      <c r="O72" s="42">
        <v>283</v>
      </c>
      <c r="P72" s="42">
        <v>397</v>
      </c>
      <c r="Q72" s="42">
        <v>9</v>
      </c>
      <c r="R72" s="42">
        <v>18</v>
      </c>
      <c r="S72" s="43">
        <v>292</v>
      </c>
      <c r="T72" s="43">
        <v>415</v>
      </c>
    </row>
    <row r="73" spans="1:20" ht="21" customHeight="1" x14ac:dyDescent="0.25">
      <c r="A73" s="64" t="s">
        <v>5</v>
      </c>
      <c r="B73" s="64"/>
      <c r="C73" s="38">
        <f>SUM(C61:C72)</f>
        <v>169322</v>
      </c>
      <c r="D73" s="38">
        <f t="shared" ref="D73:H73" si="11">SUM(D61:D72)</f>
        <v>274487</v>
      </c>
      <c r="E73" s="38">
        <f t="shared" si="11"/>
        <v>44847</v>
      </c>
      <c r="F73" s="38">
        <f t="shared" si="11"/>
        <v>70700</v>
      </c>
      <c r="G73" s="39">
        <f t="shared" si="11"/>
        <v>214169</v>
      </c>
      <c r="H73" s="39">
        <f t="shared" si="11"/>
        <v>345187</v>
      </c>
      <c r="I73" s="36">
        <f>SUM(I61:I72)</f>
        <v>34036</v>
      </c>
      <c r="J73" s="36">
        <f t="shared" ref="J73:T73" si="12">SUM(J61:J72)</f>
        <v>185090</v>
      </c>
      <c r="K73" s="36">
        <f t="shared" si="12"/>
        <v>1664</v>
      </c>
      <c r="L73" s="36">
        <f t="shared" si="12"/>
        <v>6429</v>
      </c>
      <c r="M73" s="37">
        <f t="shared" si="12"/>
        <v>35700</v>
      </c>
      <c r="N73" s="37">
        <f t="shared" si="12"/>
        <v>191519</v>
      </c>
      <c r="O73" s="36">
        <f t="shared" si="12"/>
        <v>57309</v>
      </c>
      <c r="P73" s="36">
        <f t="shared" si="12"/>
        <v>337583</v>
      </c>
      <c r="Q73" s="36">
        <f t="shared" si="12"/>
        <v>1167</v>
      </c>
      <c r="R73" s="36">
        <f t="shared" si="12"/>
        <v>6831</v>
      </c>
      <c r="S73" s="37">
        <f t="shared" si="12"/>
        <v>58476</v>
      </c>
      <c r="T73" s="37">
        <f t="shared" si="12"/>
        <v>344414</v>
      </c>
    </row>
    <row r="74" spans="1:20" ht="21" customHeight="1" thickBot="1" x14ac:dyDescent="0.3">
      <c r="A74" s="83" t="s">
        <v>20</v>
      </c>
      <c r="B74" s="83"/>
      <c r="C74" s="20">
        <f t="shared" ref="C74:T74" si="13">(C73-C87)/C87</f>
        <v>0.23712801478807893</v>
      </c>
      <c r="D74" s="20">
        <f t="shared" si="13"/>
        <v>0.24876368814459959</v>
      </c>
      <c r="E74" s="20">
        <f t="shared" si="13"/>
        <v>1.0979089675819806</v>
      </c>
      <c r="F74" s="20">
        <f t="shared" si="13"/>
        <v>1.1140447926322399</v>
      </c>
      <c r="G74" s="32">
        <f t="shared" si="13"/>
        <v>0.35340992391496678</v>
      </c>
      <c r="H74" s="32">
        <f t="shared" si="13"/>
        <v>0.36302862783810463</v>
      </c>
      <c r="I74" s="20">
        <f t="shared" si="13"/>
        <v>0.16805655650502763</v>
      </c>
      <c r="J74" s="20">
        <f t="shared" si="13"/>
        <v>0.21079107982756251</v>
      </c>
      <c r="K74" s="20">
        <f t="shared" si="13"/>
        <v>1.0930817610062893</v>
      </c>
      <c r="L74" s="20">
        <f t="shared" si="13"/>
        <v>0.95707762557077625</v>
      </c>
      <c r="M74" s="32">
        <f t="shared" si="13"/>
        <v>0.19262377229905792</v>
      </c>
      <c r="N74" s="32">
        <f t="shared" si="13"/>
        <v>0.22649085506429634</v>
      </c>
      <c r="O74" s="20">
        <f t="shared" si="13"/>
        <v>0.20354075225234686</v>
      </c>
      <c r="P74" s="20">
        <f t="shared" si="13"/>
        <v>0.17208179987500868</v>
      </c>
      <c r="Q74" s="20">
        <f t="shared" si="13"/>
        <v>0.71114369501466279</v>
      </c>
      <c r="R74" s="20">
        <f t="shared" si="13"/>
        <v>0.7103154732098147</v>
      </c>
      <c r="S74" s="32">
        <f t="shared" si="13"/>
        <v>0.21070829623801735</v>
      </c>
      <c r="T74" s="32">
        <f t="shared" si="13"/>
        <v>0.17944345134137404</v>
      </c>
    </row>
    <row r="75" spans="1:20" ht="21" customHeight="1" thickTop="1" x14ac:dyDescent="0.25">
      <c r="A75" s="23">
        <v>2020</v>
      </c>
      <c r="B75" s="15">
        <v>1</v>
      </c>
      <c r="C75" s="18">
        <v>12353</v>
      </c>
      <c r="D75" s="18">
        <v>21481</v>
      </c>
      <c r="E75" s="18">
        <v>2323</v>
      </c>
      <c r="F75" s="18">
        <v>4008</v>
      </c>
      <c r="G75" s="35">
        <v>14676</v>
      </c>
      <c r="H75" s="35">
        <v>25489</v>
      </c>
      <c r="I75" s="16">
        <v>387</v>
      </c>
      <c r="J75" s="16">
        <v>1315</v>
      </c>
      <c r="K75" s="16">
        <v>32</v>
      </c>
      <c r="L75" s="16">
        <v>168</v>
      </c>
      <c r="M75" s="31">
        <v>419</v>
      </c>
      <c r="N75" s="31">
        <v>1483</v>
      </c>
      <c r="O75" s="16">
        <v>243</v>
      </c>
      <c r="P75" s="16">
        <v>551</v>
      </c>
      <c r="Q75" s="16">
        <v>11</v>
      </c>
      <c r="R75" s="16">
        <v>30</v>
      </c>
      <c r="S75" s="31">
        <v>254</v>
      </c>
      <c r="T75" s="31">
        <v>581</v>
      </c>
    </row>
    <row r="76" spans="1:20" ht="21" customHeight="1" x14ac:dyDescent="0.25">
      <c r="A76" s="22">
        <v>2020</v>
      </c>
      <c r="B76" s="9">
        <v>2</v>
      </c>
      <c r="C76" s="12">
        <v>11364</v>
      </c>
      <c r="D76" s="12">
        <v>16933</v>
      </c>
      <c r="E76" s="12">
        <v>2139</v>
      </c>
      <c r="F76" s="12">
        <v>3571</v>
      </c>
      <c r="G76" s="34">
        <v>13503</v>
      </c>
      <c r="H76" s="34">
        <v>20504</v>
      </c>
      <c r="I76" s="10">
        <v>482</v>
      </c>
      <c r="J76" s="10">
        <v>1103</v>
      </c>
      <c r="K76" s="10">
        <v>18</v>
      </c>
      <c r="L76" s="10">
        <v>61</v>
      </c>
      <c r="M76" s="30">
        <v>500</v>
      </c>
      <c r="N76" s="30">
        <v>1164</v>
      </c>
      <c r="O76" s="10">
        <v>178</v>
      </c>
      <c r="P76" s="10">
        <v>348</v>
      </c>
      <c r="Q76" s="10">
        <v>14</v>
      </c>
      <c r="R76" s="10">
        <v>46</v>
      </c>
      <c r="S76" s="30">
        <v>192</v>
      </c>
      <c r="T76" s="30">
        <v>394</v>
      </c>
    </row>
    <row r="77" spans="1:20" ht="21" customHeight="1" x14ac:dyDescent="0.25">
      <c r="A77" s="21">
        <v>2020</v>
      </c>
      <c r="B77" s="4">
        <v>3</v>
      </c>
      <c r="C77" s="2">
        <v>1576</v>
      </c>
      <c r="D77" s="2">
        <v>3699</v>
      </c>
      <c r="E77" s="2">
        <v>361</v>
      </c>
      <c r="F77" s="2">
        <v>730</v>
      </c>
      <c r="G77" s="34">
        <v>1937</v>
      </c>
      <c r="H77" s="34">
        <v>4429</v>
      </c>
      <c r="I77" s="1">
        <v>88</v>
      </c>
      <c r="J77" s="1">
        <v>303</v>
      </c>
      <c r="K77" s="1">
        <v>1</v>
      </c>
      <c r="L77" s="1">
        <v>9</v>
      </c>
      <c r="M77" s="30">
        <v>89</v>
      </c>
      <c r="N77" s="30">
        <v>312</v>
      </c>
      <c r="O77" s="1">
        <v>62</v>
      </c>
      <c r="P77" s="1">
        <v>165</v>
      </c>
      <c r="Q77" s="1">
        <v>10</v>
      </c>
      <c r="R77" s="1">
        <v>34</v>
      </c>
      <c r="S77" s="30">
        <v>72</v>
      </c>
      <c r="T77" s="30">
        <v>199</v>
      </c>
    </row>
    <row r="78" spans="1:20" ht="21" customHeight="1" x14ac:dyDescent="0.25">
      <c r="A78" s="22">
        <v>2020</v>
      </c>
      <c r="B78" s="9">
        <v>4</v>
      </c>
      <c r="C78" s="12">
        <v>26</v>
      </c>
      <c r="D78" s="12">
        <v>235</v>
      </c>
      <c r="E78" s="12">
        <v>0</v>
      </c>
      <c r="F78" s="12">
        <v>0</v>
      </c>
      <c r="G78" s="34">
        <v>26</v>
      </c>
      <c r="H78" s="34">
        <v>235</v>
      </c>
      <c r="I78" s="10">
        <v>19</v>
      </c>
      <c r="J78" s="10">
        <v>56</v>
      </c>
      <c r="K78" s="10">
        <v>1</v>
      </c>
      <c r="L78" s="10">
        <v>1</v>
      </c>
      <c r="M78" s="30">
        <v>20</v>
      </c>
      <c r="N78" s="30">
        <v>57</v>
      </c>
      <c r="O78" s="10">
        <v>13</v>
      </c>
      <c r="P78" s="10">
        <v>34</v>
      </c>
      <c r="Q78" s="10">
        <v>0</v>
      </c>
      <c r="R78" s="10">
        <v>0</v>
      </c>
      <c r="S78" s="30">
        <v>13</v>
      </c>
      <c r="T78" s="30">
        <v>34</v>
      </c>
    </row>
    <row r="79" spans="1:20" ht="21" customHeight="1" x14ac:dyDescent="0.25">
      <c r="A79" s="21">
        <v>2020</v>
      </c>
      <c r="B79" s="4">
        <v>5</v>
      </c>
      <c r="C79" s="2">
        <v>222</v>
      </c>
      <c r="D79" s="2">
        <v>874</v>
      </c>
      <c r="E79" s="2">
        <v>1</v>
      </c>
      <c r="F79" s="2">
        <v>1</v>
      </c>
      <c r="G79" s="34">
        <v>223</v>
      </c>
      <c r="H79" s="34">
        <v>875</v>
      </c>
      <c r="I79" s="1">
        <v>153</v>
      </c>
      <c r="J79" s="1">
        <v>734</v>
      </c>
      <c r="K79" s="1">
        <v>4</v>
      </c>
      <c r="L79" s="1">
        <v>4</v>
      </c>
      <c r="M79" s="30">
        <v>157</v>
      </c>
      <c r="N79" s="30">
        <v>738</v>
      </c>
      <c r="O79" s="1">
        <v>111</v>
      </c>
      <c r="P79" s="1">
        <v>323</v>
      </c>
      <c r="Q79" s="1">
        <v>0</v>
      </c>
      <c r="R79" s="1">
        <v>0</v>
      </c>
      <c r="S79" s="30">
        <v>111</v>
      </c>
      <c r="T79" s="30">
        <v>323</v>
      </c>
    </row>
    <row r="80" spans="1:20" ht="21" customHeight="1" x14ac:dyDescent="0.25">
      <c r="A80" s="22">
        <v>2020</v>
      </c>
      <c r="B80" s="9">
        <v>6</v>
      </c>
      <c r="C80" s="12">
        <v>5586</v>
      </c>
      <c r="D80" s="12">
        <v>8891</v>
      </c>
      <c r="E80" s="12">
        <v>519</v>
      </c>
      <c r="F80" s="12">
        <v>745</v>
      </c>
      <c r="G80" s="34">
        <v>6105</v>
      </c>
      <c r="H80" s="34">
        <v>9636</v>
      </c>
      <c r="I80" s="10">
        <v>2382</v>
      </c>
      <c r="J80" s="10">
        <v>9757</v>
      </c>
      <c r="K80" s="10">
        <v>32</v>
      </c>
      <c r="L80" s="10">
        <v>114</v>
      </c>
      <c r="M80" s="30">
        <v>2414</v>
      </c>
      <c r="N80" s="30">
        <v>9871</v>
      </c>
      <c r="O80" s="10">
        <v>4717</v>
      </c>
      <c r="P80" s="10">
        <v>21025</v>
      </c>
      <c r="Q80" s="10">
        <v>55</v>
      </c>
      <c r="R80" s="10">
        <v>232</v>
      </c>
      <c r="S80" s="30">
        <v>4772</v>
      </c>
      <c r="T80" s="30">
        <v>21257</v>
      </c>
    </row>
    <row r="81" spans="1:20" ht="21" customHeight="1" x14ac:dyDescent="0.25">
      <c r="A81" s="21">
        <v>2020</v>
      </c>
      <c r="B81" s="4">
        <v>7</v>
      </c>
      <c r="C81" s="2">
        <v>18088</v>
      </c>
      <c r="D81" s="2">
        <v>27396</v>
      </c>
      <c r="E81" s="2">
        <v>2865</v>
      </c>
      <c r="F81" s="2">
        <v>4245</v>
      </c>
      <c r="G81" s="34">
        <v>20953</v>
      </c>
      <c r="H81" s="34">
        <v>31641</v>
      </c>
      <c r="I81" s="1">
        <v>8121</v>
      </c>
      <c r="J81" s="1">
        <v>41410</v>
      </c>
      <c r="K81" s="1">
        <v>255</v>
      </c>
      <c r="L81" s="1">
        <v>1118</v>
      </c>
      <c r="M81" s="30">
        <v>8376</v>
      </c>
      <c r="N81" s="30">
        <v>42528</v>
      </c>
      <c r="O81" s="1">
        <v>14643</v>
      </c>
      <c r="P81" s="1">
        <v>90160</v>
      </c>
      <c r="Q81" s="1">
        <v>232</v>
      </c>
      <c r="R81" s="1">
        <v>1473</v>
      </c>
      <c r="S81" s="30">
        <v>14875</v>
      </c>
      <c r="T81" s="30">
        <v>91633</v>
      </c>
    </row>
    <row r="82" spans="1:20" ht="21" customHeight="1" x14ac:dyDescent="0.25">
      <c r="A82" s="22">
        <v>2020</v>
      </c>
      <c r="B82" s="9">
        <v>8</v>
      </c>
      <c r="C82" s="12">
        <v>45899</v>
      </c>
      <c r="D82" s="12">
        <v>70944</v>
      </c>
      <c r="E82" s="12">
        <v>4433</v>
      </c>
      <c r="F82" s="12">
        <v>6469</v>
      </c>
      <c r="G82" s="34">
        <v>50332</v>
      </c>
      <c r="H82" s="34">
        <v>77413</v>
      </c>
      <c r="I82" s="10">
        <v>12389</v>
      </c>
      <c r="J82" s="10">
        <v>73485</v>
      </c>
      <c r="K82" s="10">
        <v>235</v>
      </c>
      <c r="L82" s="10">
        <v>1001</v>
      </c>
      <c r="M82" s="30">
        <v>12624</v>
      </c>
      <c r="N82" s="30">
        <v>74486</v>
      </c>
      <c r="O82" s="10">
        <v>19196</v>
      </c>
      <c r="P82" s="10">
        <v>130642</v>
      </c>
      <c r="Q82" s="10">
        <v>222</v>
      </c>
      <c r="R82" s="10">
        <v>1427</v>
      </c>
      <c r="S82" s="30">
        <v>19418</v>
      </c>
      <c r="T82" s="30">
        <v>132069</v>
      </c>
    </row>
    <row r="83" spans="1:20" ht="21" customHeight="1" x14ac:dyDescent="0.25">
      <c r="A83" s="21">
        <v>2020</v>
      </c>
      <c r="B83" s="4">
        <v>9</v>
      </c>
      <c r="C83" s="2">
        <v>24611</v>
      </c>
      <c r="D83" s="2">
        <v>39369</v>
      </c>
      <c r="E83" s="2">
        <v>5274</v>
      </c>
      <c r="F83" s="2">
        <v>8019</v>
      </c>
      <c r="G83" s="34">
        <v>29885</v>
      </c>
      <c r="H83" s="34">
        <v>47388</v>
      </c>
      <c r="I83" s="1">
        <v>4233</v>
      </c>
      <c r="J83" s="1">
        <v>21988</v>
      </c>
      <c r="K83" s="1">
        <v>136</v>
      </c>
      <c r="L83" s="1">
        <v>562</v>
      </c>
      <c r="M83" s="30">
        <v>4369</v>
      </c>
      <c r="N83" s="30">
        <v>22550</v>
      </c>
      <c r="O83" s="1">
        <v>7674</v>
      </c>
      <c r="P83" s="1">
        <v>43378</v>
      </c>
      <c r="Q83" s="1">
        <v>106</v>
      </c>
      <c r="R83" s="1">
        <v>609</v>
      </c>
      <c r="S83" s="30">
        <v>7780</v>
      </c>
      <c r="T83" s="30">
        <v>43987</v>
      </c>
    </row>
    <row r="84" spans="1:20" ht="21" customHeight="1" x14ac:dyDescent="0.25">
      <c r="A84" s="22">
        <v>2020</v>
      </c>
      <c r="B84" s="9">
        <v>10</v>
      </c>
      <c r="C84" s="12">
        <v>15329</v>
      </c>
      <c r="D84" s="12">
        <v>25493</v>
      </c>
      <c r="E84" s="12">
        <v>3298</v>
      </c>
      <c r="F84" s="12">
        <v>5267</v>
      </c>
      <c r="G84" s="34">
        <v>18627</v>
      </c>
      <c r="H84" s="34">
        <v>30760</v>
      </c>
      <c r="I84" s="10">
        <v>452</v>
      </c>
      <c r="J84" s="10">
        <v>1272</v>
      </c>
      <c r="K84" s="10">
        <v>73</v>
      </c>
      <c r="L84" s="10">
        <v>216</v>
      </c>
      <c r="M84" s="30">
        <v>525</v>
      </c>
      <c r="N84" s="30">
        <v>1488</v>
      </c>
      <c r="O84" s="10">
        <v>524</v>
      </c>
      <c r="P84" s="10">
        <v>812</v>
      </c>
      <c r="Q84" s="10">
        <v>23</v>
      </c>
      <c r="R84" s="10">
        <v>67</v>
      </c>
      <c r="S84" s="30">
        <v>547</v>
      </c>
      <c r="T84" s="30">
        <v>879</v>
      </c>
    </row>
    <row r="85" spans="1:20" ht="21" customHeight="1" x14ac:dyDescent="0.25">
      <c r="A85" s="21">
        <v>2020</v>
      </c>
      <c r="B85" s="4">
        <v>11</v>
      </c>
      <c r="C85" s="2">
        <v>966</v>
      </c>
      <c r="D85" s="2">
        <v>2447</v>
      </c>
      <c r="E85" s="2">
        <v>119</v>
      </c>
      <c r="F85" s="2">
        <v>240</v>
      </c>
      <c r="G85" s="34">
        <v>1085</v>
      </c>
      <c r="H85" s="34">
        <v>2687</v>
      </c>
      <c r="I85" s="1">
        <v>229</v>
      </c>
      <c r="J85" s="1">
        <v>689</v>
      </c>
      <c r="K85" s="1">
        <v>6</v>
      </c>
      <c r="L85" s="1">
        <v>19</v>
      </c>
      <c r="M85" s="30">
        <v>235</v>
      </c>
      <c r="N85" s="30">
        <v>708</v>
      </c>
      <c r="O85" s="1">
        <v>148</v>
      </c>
      <c r="P85" s="1">
        <v>347</v>
      </c>
      <c r="Q85" s="1">
        <v>8</v>
      </c>
      <c r="R85" s="1">
        <v>74</v>
      </c>
      <c r="S85" s="30">
        <v>156</v>
      </c>
      <c r="T85" s="30">
        <v>421</v>
      </c>
    </row>
    <row r="86" spans="1:20" ht="21" customHeight="1" thickBot="1" x14ac:dyDescent="0.3">
      <c r="A86" s="40">
        <v>2020</v>
      </c>
      <c r="B86" s="41">
        <v>12</v>
      </c>
      <c r="C86" s="46">
        <v>847</v>
      </c>
      <c r="D86" s="46">
        <v>2045</v>
      </c>
      <c r="E86" s="46">
        <v>45</v>
      </c>
      <c r="F86" s="46">
        <v>148</v>
      </c>
      <c r="G86" s="47">
        <v>892</v>
      </c>
      <c r="H86" s="47">
        <v>2193</v>
      </c>
      <c r="I86" s="42">
        <v>204</v>
      </c>
      <c r="J86" s="42">
        <v>755</v>
      </c>
      <c r="K86" s="42">
        <v>2</v>
      </c>
      <c r="L86" s="42">
        <v>12</v>
      </c>
      <c r="M86" s="43">
        <v>206</v>
      </c>
      <c r="N86" s="43">
        <v>767</v>
      </c>
      <c r="O86" s="42">
        <v>108</v>
      </c>
      <c r="P86" s="42">
        <v>235</v>
      </c>
      <c r="Q86" s="42">
        <v>1</v>
      </c>
      <c r="R86" s="42">
        <v>2</v>
      </c>
      <c r="S86" s="43">
        <v>109</v>
      </c>
      <c r="T86" s="43">
        <v>237</v>
      </c>
    </row>
    <row r="87" spans="1:20" ht="21" customHeight="1" x14ac:dyDescent="0.25">
      <c r="A87" s="64" t="s">
        <v>4</v>
      </c>
      <c r="B87" s="64"/>
      <c r="C87" s="38">
        <f>SUM(C75:C86)</f>
        <v>136867</v>
      </c>
      <c r="D87" s="38">
        <f t="shared" ref="D87:H87" si="14">SUM(D75:D86)</f>
        <v>219807</v>
      </c>
      <c r="E87" s="38">
        <f t="shared" si="14"/>
        <v>21377</v>
      </c>
      <c r="F87" s="38">
        <f t="shared" si="14"/>
        <v>33443</v>
      </c>
      <c r="G87" s="39">
        <f t="shared" si="14"/>
        <v>158244</v>
      </c>
      <c r="H87" s="39">
        <f t="shared" si="14"/>
        <v>253250</v>
      </c>
      <c r="I87" s="36">
        <f>SUM(I75:I86)</f>
        <v>29139</v>
      </c>
      <c r="J87" s="36">
        <f t="shared" ref="J87:T87" si="15">SUM(J75:J86)</f>
        <v>152867</v>
      </c>
      <c r="K87" s="36">
        <f t="shared" si="15"/>
        <v>795</v>
      </c>
      <c r="L87" s="36">
        <f t="shared" si="15"/>
        <v>3285</v>
      </c>
      <c r="M87" s="37">
        <f t="shared" si="15"/>
        <v>29934</v>
      </c>
      <c r="N87" s="37">
        <f t="shared" si="15"/>
        <v>156152</v>
      </c>
      <c r="O87" s="36">
        <f t="shared" si="15"/>
        <v>47617</v>
      </c>
      <c r="P87" s="36">
        <f t="shared" si="15"/>
        <v>288020</v>
      </c>
      <c r="Q87" s="36">
        <f t="shared" si="15"/>
        <v>682</v>
      </c>
      <c r="R87" s="36">
        <f t="shared" si="15"/>
        <v>3994</v>
      </c>
      <c r="S87" s="37">
        <f t="shared" si="15"/>
        <v>48299</v>
      </c>
      <c r="T87" s="37">
        <f t="shared" si="15"/>
        <v>292014</v>
      </c>
    </row>
    <row r="88" spans="1:20" ht="21" customHeight="1" thickBot="1" x14ac:dyDescent="0.3">
      <c r="A88" s="83" t="s">
        <v>21</v>
      </c>
      <c r="B88" s="83"/>
      <c r="C88" s="20">
        <f t="shared" ref="C88:T88" si="16">(C87-C101)/C101</f>
        <v>-0.50298318305450351</v>
      </c>
      <c r="D88" s="20">
        <f t="shared" si="16"/>
        <v>-0.58120034295513001</v>
      </c>
      <c r="E88" s="20">
        <f t="shared" si="16"/>
        <v>-0.81045566185793705</v>
      </c>
      <c r="F88" s="20">
        <f t="shared" si="16"/>
        <v>-0.83732683477313408</v>
      </c>
      <c r="G88" s="32">
        <f t="shared" si="16"/>
        <v>-0.59232065292999247</v>
      </c>
      <c r="H88" s="32">
        <f t="shared" si="16"/>
        <v>-0.65328831899938944</v>
      </c>
      <c r="I88" s="20">
        <f t="shared" si="16"/>
        <v>-0.48736849512684283</v>
      </c>
      <c r="J88" s="20">
        <f t="shared" si="16"/>
        <v>-0.31839482777839706</v>
      </c>
      <c r="K88" s="20">
        <f t="shared" si="16"/>
        <v>-0.87432816945937397</v>
      </c>
      <c r="L88" s="20">
        <f t="shared" si="16"/>
        <v>-0.81197412855589257</v>
      </c>
      <c r="M88" s="32">
        <f t="shared" si="16"/>
        <v>-0.52612082066869303</v>
      </c>
      <c r="N88" s="32">
        <f t="shared" si="16"/>
        <v>-0.35406583769741795</v>
      </c>
      <c r="O88" s="20">
        <f t="shared" si="16"/>
        <v>-0.46837633556252722</v>
      </c>
      <c r="P88" s="20">
        <f t="shared" si="16"/>
        <v>-0.34728564468063411</v>
      </c>
      <c r="Q88" s="20">
        <f t="shared" si="16"/>
        <v>-0.72388663967611333</v>
      </c>
      <c r="R88" s="20">
        <f t="shared" si="16"/>
        <v>-0.70384102031736617</v>
      </c>
      <c r="S88" s="32">
        <f t="shared" si="16"/>
        <v>-0.4752333250035311</v>
      </c>
      <c r="T88" s="32">
        <f t="shared" si="16"/>
        <v>-0.35785957589977813</v>
      </c>
    </row>
    <row r="89" spans="1:20" ht="21" customHeight="1" thickTop="1" x14ac:dyDescent="0.25">
      <c r="A89" s="23">
        <v>2019</v>
      </c>
      <c r="B89" s="15">
        <v>1</v>
      </c>
      <c r="C89" s="18">
        <v>13689</v>
      </c>
      <c r="D89" s="18">
        <v>26316</v>
      </c>
      <c r="E89" s="18">
        <v>2028</v>
      </c>
      <c r="F89" s="18">
        <v>3565</v>
      </c>
      <c r="G89" s="35">
        <v>15717</v>
      </c>
      <c r="H89" s="35">
        <v>29881</v>
      </c>
      <c r="I89" s="16">
        <v>1327</v>
      </c>
      <c r="J89" s="16">
        <v>2297</v>
      </c>
      <c r="K89" s="16">
        <v>95</v>
      </c>
      <c r="L89" s="16">
        <v>276</v>
      </c>
      <c r="M89" s="31">
        <v>1422</v>
      </c>
      <c r="N89" s="31">
        <v>2573</v>
      </c>
      <c r="O89" s="16">
        <v>20</v>
      </c>
      <c r="P89" s="16">
        <v>88</v>
      </c>
      <c r="Q89" s="16">
        <v>42</v>
      </c>
      <c r="R89" s="16">
        <v>122</v>
      </c>
      <c r="S89" s="31">
        <v>62</v>
      </c>
      <c r="T89" s="31">
        <v>210</v>
      </c>
    </row>
    <row r="90" spans="1:20" ht="21" customHeight="1" x14ac:dyDescent="0.25">
      <c r="A90" s="22">
        <v>2019</v>
      </c>
      <c r="B90" s="9">
        <v>2</v>
      </c>
      <c r="C90" s="12">
        <v>12816</v>
      </c>
      <c r="D90" s="12">
        <v>20545</v>
      </c>
      <c r="E90" s="12">
        <v>2446</v>
      </c>
      <c r="F90" s="12">
        <v>4313</v>
      </c>
      <c r="G90" s="34">
        <v>15262</v>
      </c>
      <c r="H90" s="34">
        <v>24858</v>
      </c>
      <c r="I90" s="10">
        <v>1272</v>
      </c>
      <c r="J90" s="10">
        <v>2026</v>
      </c>
      <c r="K90" s="10">
        <v>63</v>
      </c>
      <c r="L90" s="10">
        <v>216</v>
      </c>
      <c r="M90" s="30">
        <v>1335</v>
      </c>
      <c r="N90" s="30">
        <v>2242</v>
      </c>
      <c r="O90" s="10">
        <v>14</v>
      </c>
      <c r="P90" s="10">
        <v>16</v>
      </c>
      <c r="Q90" s="10">
        <v>0</v>
      </c>
      <c r="R90" s="10">
        <v>0</v>
      </c>
      <c r="S90" s="30">
        <v>14</v>
      </c>
      <c r="T90" s="30">
        <v>16</v>
      </c>
    </row>
    <row r="91" spans="1:20" ht="21" customHeight="1" x14ac:dyDescent="0.25">
      <c r="A91" s="21">
        <v>2019</v>
      </c>
      <c r="B91" s="4">
        <v>3</v>
      </c>
      <c r="C91" s="2">
        <v>22114</v>
      </c>
      <c r="D91" s="2">
        <v>38033</v>
      </c>
      <c r="E91" s="2">
        <v>4192</v>
      </c>
      <c r="F91" s="2">
        <v>7842</v>
      </c>
      <c r="G91" s="34">
        <v>26306</v>
      </c>
      <c r="H91" s="34">
        <v>45875</v>
      </c>
      <c r="I91" s="1">
        <v>1822</v>
      </c>
      <c r="J91" s="1">
        <v>3566</v>
      </c>
      <c r="K91" s="1">
        <v>443</v>
      </c>
      <c r="L91" s="1">
        <v>746</v>
      </c>
      <c r="M91" s="30">
        <v>2265</v>
      </c>
      <c r="N91" s="30">
        <v>4312</v>
      </c>
      <c r="O91" s="1">
        <v>1534</v>
      </c>
      <c r="P91" s="1">
        <v>3343</v>
      </c>
      <c r="Q91" s="1">
        <v>13</v>
      </c>
      <c r="R91" s="1">
        <v>30</v>
      </c>
      <c r="S91" s="30">
        <v>1547</v>
      </c>
      <c r="T91" s="30">
        <v>3373</v>
      </c>
    </row>
    <row r="92" spans="1:20" ht="21" customHeight="1" x14ac:dyDescent="0.25">
      <c r="A92" s="22">
        <v>2019</v>
      </c>
      <c r="B92" s="9">
        <v>4</v>
      </c>
      <c r="C92" s="12">
        <v>29624</v>
      </c>
      <c r="D92" s="12">
        <v>59391</v>
      </c>
      <c r="E92" s="12">
        <v>9599</v>
      </c>
      <c r="F92" s="12">
        <v>16762</v>
      </c>
      <c r="G92" s="34">
        <v>39223</v>
      </c>
      <c r="H92" s="34">
        <v>76153</v>
      </c>
      <c r="I92" s="10">
        <v>4651</v>
      </c>
      <c r="J92" s="10">
        <v>10338</v>
      </c>
      <c r="K92" s="10">
        <v>361</v>
      </c>
      <c r="L92" s="10">
        <v>921</v>
      </c>
      <c r="M92" s="30">
        <v>5012</v>
      </c>
      <c r="N92" s="30">
        <v>11259</v>
      </c>
      <c r="O92" s="10">
        <v>6055</v>
      </c>
      <c r="P92" s="10">
        <v>13738</v>
      </c>
      <c r="Q92" s="10">
        <v>47</v>
      </c>
      <c r="R92" s="10">
        <v>82</v>
      </c>
      <c r="S92" s="30">
        <v>6102</v>
      </c>
      <c r="T92" s="30">
        <v>13820</v>
      </c>
    </row>
    <row r="93" spans="1:20" ht="21" customHeight="1" x14ac:dyDescent="0.25">
      <c r="A93" s="21">
        <v>2019</v>
      </c>
      <c r="B93" s="4">
        <v>5</v>
      </c>
      <c r="C93" s="2">
        <v>23553</v>
      </c>
      <c r="D93" s="2">
        <v>45350</v>
      </c>
      <c r="E93" s="2">
        <v>14499</v>
      </c>
      <c r="F93" s="2">
        <v>24687</v>
      </c>
      <c r="G93" s="34">
        <v>38052</v>
      </c>
      <c r="H93" s="34">
        <v>70037</v>
      </c>
      <c r="I93" s="1">
        <v>5688</v>
      </c>
      <c r="J93" s="1">
        <v>12326</v>
      </c>
      <c r="K93" s="1">
        <v>386</v>
      </c>
      <c r="L93" s="1">
        <v>1440</v>
      </c>
      <c r="M93" s="30">
        <v>6074</v>
      </c>
      <c r="N93" s="30">
        <v>13766</v>
      </c>
      <c r="O93" s="1">
        <v>12548</v>
      </c>
      <c r="P93" s="1">
        <v>32938</v>
      </c>
      <c r="Q93" s="1">
        <v>163</v>
      </c>
      <c r="R93" s="1">
        <v>426</v>
      </c>
      <c r="S93" s="30">
        <v>12711</v>
      </c>
      <c r="T93" s="30">
        <v>33364</v>
      </c>
    </row>
    <row r="94" spans="1:20" ht="21" customHeight="1" x14ac:dyDescent="0.25">
      <c r="A94" s="22">
        <v>2019</v>
      </c>
      <c r="B94" s="9">
        <v>6</v>
      </c>
      <c r="C94" s="12">
        <v>24026</v>
      </c>
      <c r="D94" s="12">
        <v>46614</v>
      </c>
      <c r="E94" s="12">
        <v>14588</v>
      </c>
      <c r="F94" s="12">
        <v>25880</v>
      </c>
      <c r="G94" s="34">
        <v>38614</v>
      </c>
      <c r="H94" s="34">
        <v>72494</v>
      </c>
      <c r="I94" s="10">
        <v>8524</v>
      </c>
      <c r="J94" s="10">
        <v>25711</v>
      </c>
      <c r="K94" s="10">
        <v>992</v>
      </c>
      <c r="L94" s="10">
        <v>2504</v>
      </c>
      <c r="M94" s="30">
        <v>9516</v>
      </c>
      <c r="N94" s="30">
        <v>28215</v>
      </c>
      <c r="O94" s="10">
        <v>18532</v>
      </c>
      <c r="P94" s="10">
        <v>67037</v>
      </c>
      <c r="Q94" s="10">
        <v>496</v>
      </c>
      <c r="R94" s="10">
        <v>2657</v>
      </c>
      <c r="S94" s="30">
        <v>19028</v>
      </c>
      <c r="T94" s="30">
        <v>69694</v>
      </c>
    </row>
    <row r="95" spans="1:20" ht="21" customHeight="1" x14ac:dyDescent="0.25">
      <c r="A95" s="21">
        <v>2019</v>
      </c>
      <c r="B95" s="4">
        <v>7</v>
      </c>
      <c r="C95" s="2">
        <v>21621</v>
      </c>
      <c r="D95" s="2">
        <v>45092</v>
      </c>
      <c r="E95" s="2">
        <v>13017</v>
      </c>
      <c r="F95" s="2">
        <v>23043</v>
      </c>
      <c r="G95" s="34">
        <v>34638</v>
      </c>
      <c r="H95" s="34">
        <v>68135</v>
      </c>
      <c r="I95" s="1">
        <v>9665</v>
      </c>
      <c r="J95" s="1">
        <v>56037</v>
      </c>
      <c r="K95" s="1">
        <v>1017</v>
      </c>
      <c r="L95" s="1">
        <v>3347</v>
      </c>
      <c r="M95" s="30">
        <v>10682</v>
      </c>
      <c r="N95" s="30">
        <v>59384</v>
      </c>
      <c r="O95" s="1">
        <v>16697</v>
      </c>
      <c r="P95" s="1">
        <v>119572</v>
      </c>
      <c r="Q95" s="1">
        <v>565</v>
      </c>
      <c r="R95" s="1">
        <v>3946</v>
      </c>
      <c r="S95" s="30">
        <v>17262</v>
      </c>
      <c r="T95" s="30">
        <v>123518</v>
      </c>
    </row>
    <row r="96" spans="1:20" ht="21" customHeight="1" x14ac:dyDescent="0.25">
      <c r="A96" s="22">
        <v>2019</v>
      </c>
      <c r="B96" s="9">
        <v>8</v>
      </c>
      <c r="C96" s="12">
        <v>38580</v>
      </c>
      <c r="D96" s="12">
        <v>65168</v>
      </c>
      <c r="E96" s="12">
        <v>12797</v>
      </c>
      <c r="F96" s="12">
        <v>24372</v>
      </c>
      <c r="G96" s="34">
        <v>51377</v>
      </c>
      <c r="H96" s="34">
        <v>89540</v>
      </c>
      <c r="I96" s="10">
        <v>13820</v>
      </c>
      <c r="J96" s="10">
        <v>78559</v>
      </c>
      <c r="K96" s="10">
        <v>951</v>
      </c>
      <c r="L96" s="10">
        <v>3213</v>
      </c>
      <c r="M96" s="30">
        <v>14771</v>
      </c>
      <c r="N96" s="30">
        <v>81772</v>
      </c>
      <c r="O96" s="10">
        <v>18741</v>
      </c>
      <c r="P96" s="10">
        <v>146965</v>
      </c>
      <c r="Q96" s="10">
        <v>430</v>
      </c>
      <c r="R96" s="10">
        <v>2734</v>
      </c>
      <c r="S96" s="30">
        <v>19171</v>
      </c>
      <c r="T96" s="30">
        <v>149699</v>
      </c>
    </row>
    <row r="97" spans="1:20" ht="21" customHeight="1" x14ac:dyDescent="0.25">
      <c r="A97" s="21">
        <v>2019</v>
      </c>
      <c r="B97" s="4">
        <v>9</v>
      </c>
      <c r="C97" s="2">
        <v>24618</v>
      </c>
      <c r="D97" s="2">
        <v>47964</v>
      </c>
      <c r="E97" s="2">
        <v>18853</v>
      </c>
      <c r="F97" s="2">
        <v>36404</v>
      </c>
      <c r="G97" s="34">
        <v>43471</v>
      </c>
      <c r="H97" s="34">
        <v>84368</v>
      </c>
      <c r="I97" s="1">
        <v>4479</v>
      </c>
      <c r="J97" s="1">
        <v>19965</v>
      </c>
      <c r="K97" s="1">
        <v>1077</v>
      </c>
      <c r="L97" s="1">
        <v>2826</v>
      </c>
      <c r="M97" s="30">
        <v>5556</v>
      </c>
      <c r="N97" s="30">
        <v>22791</v>
      </c>
      <c r="O97" s="1">
        <v>9668</v>
      </c>
      <c r="P97" s="1">
        <v>45840</v>
      </c>
      <c r="Q97" s="1">
        <v>636</v>
      </c>
      <c r="R97" s="1">
        <v>3289</v>
      </c>
      <c r="S97" s="30">
        <v>10304</v>
      </c>
      <c r="T97" s="30">
        <v>49129</v>
      </c>
    </row>
    <row r="98" spans="1:20" ht="21" customHeight="1" x14ac:dyDescent="0.25">
      <c r="A98" s="22">
        <v>2019</v>
      </c>
      <c r="B98" s="9">
        <v>10</v>
      </c>
      <c r="C98" s="12">
        <v>25198</v>
      </c>
      <c r="D98" s="12">
        <v>48032</v>
      </c>
      <c r="E98" s="12">
        <v>14366</v>
      </c>
      <c r="F98" s="12">
        <v>26327</v>
      </c>
      <c r="G98" s="34">
        <v>39564</v>
      </c>
      <c r="H98" s="34">
        <v>74359</v>
      </c>
      <c r="I98" s="10">
        <v>2022</v>
      </c>
      <c r="J98" s="10">
        <v>3770</v>
      </c>
      <c r="K98" s="10">
        <v>662</v>
      </c>
      <c r="L98" s="10">
        <v>1387</v>
      </c>
      <c r="M98" s="30">
        <v>2684</v>
      </c>
      <c r="N98" s="30">
        <v>5157</v>
      </c>
      <c r="O98" s="10">
        <v>3993</v>
      </c>
      <c r="P98" s="10">
        <v>7924</v>
      </c>
      <c r="Q98" s="10">
        <v>26</v>
      </c>
      <c r="R98" s="10">
        <v>57</v>
      </c>
      <c r="S98" s="30">
        <v>4019</v>
      </c>
      <c r="T98" s="30">
        <v>7981</v>
      </c>
    </row>
    <row r="99" spans="1:20" ht="21" customHeight="1" x14ac:dyDescent="0.25">
      <c r="A99" s="21">
        <v>2019</v>
      </c>
      <c r="B99" s="4">
        <v>11</v>
      </c>
      <c r="C99" s="2">
        <v>18651</v>
      </c>
      <c r="D99" s="2">
        <v>45143</v>
      </c>
      <c r="E99" s="2">
        <v>3997</v>
      </c>
      <c r="F99" s="2">
        <v>7962</v>
      </c>
      <c r="G99" s="34">
        <v>22648</v>
      </c>
      <c r="H99" s="34">
        <v>53105</v>
      </c>
      <c r="I99" s="1">
        <v>1687</v>
      </c>
      <c r="J99" s="1">
        <v>4973</v>
      </c>
      <c r="K99" s="1">
        <v>217</v>
      </c>
      <c r="L99" s="1">
        <v>440</v>
      </c>
      <c r="M99" s="30">
        <v>1904</v>
      </c>
      <c r="N99" s="30">
        <v>5413</v>
      </c>
      <c r="O99" s="1">
        <v>1201</v>
      </c>
      <c r="P99" s="1">
        <v>2798</v>
      </c>
      <c r="Q99" s="1">
        <v>36</v>
      </c>
      <c r="R99" s="1">
        <v>127</v>
      </c>
      <c r="S99" s="30">
        <v>1237</v>
      </c>
      <c r="T99" s="30">
        <v>2925</v>
      </c>
    </row>
    <row r="100" spans="1:20" ht="21" customHeight="1" thickBot="1" x14ac:dyDescent="0.3">
      <c r="A100" s="40">
        <v>2019</v>
      </c>
      <c r="B100" s="41">
        <v>12</v>
      </c>
      <c r="C100" s="46">
        <v>20887</v>
      </c>
      <c r="D100" s="46">
        <v>37202</v>
      </c>
      <c r="E100" s="46">
        <v>2399</v>
      </c>
      <c r="F100" s="46">
        <v>4427</v>
      </c>
      <c r="G100" s="47">
        <v>23286</v>
      </c>
      <c r="H100" s="47">
        <v>41629</v>
      </c>
      <c r="I100" s="42">
        <v>1885</v>
      </c>
      <c r="J100" s="42">
        <v>4707</v>
      </c>
      <c r="K100" s="42">
        <v>62</v>
      </c>
      <c r="L100" s="42">
        <v>155</v>
      </c>
      <c r="M100" s="43">
        <v>1947</v>
      </c>
      <c r="N100" s="43">
        <v>4862</v>
      </c>
      <c r="O100" s="42">
        <v>566</v>
      </c>
      <c r="P100" s="42">
        <v>1006</v>
      </c>
      <c r="Q100" s="42">
        <v>16</v>
      </c>
      <c r="R100" s="42">
        <v>16</v>
      </c>
      <c r="S100" s="43">
        <v>582</v>
      </c>
      <c r="T100" s="43">
        <v>1022</v>
      </c>
    </row>
    <row r="101" spans="1:20" ht="21" customHeight="1" x14ac:dyDescent="0.25">
      <c r="A101" s="64" t="s">
        <v>3</v>
      </c>
      <c r="B101" s="64"/>
      <c r="C101" s="38">
        <f t="shared" ref="C101:H101" si="17">SUM(C89:C100)</f>
        <v>275377</v>
      </c>
      <c r="D101" s="38">
        <f t="shared" si="17"/>
        <v>524850</v>
      </c>
      <c r="E101" s="38">
        <f t="shared" si="17"/>
        <v>112781</v>
      </c>
      <c r="F101" s="38">
        <f t="shared" si="17"/>
        <v>205584</v>
      </c>
      <c r="G101" s="39">
        <f t="shared" si="17"/>
        <v>388158</v>
      </c>
      <c r="H101" s="39">
        <f t="shared" si="17"/>
        <v>730434</v>
      </c>
      <c r="I101" s="36">
        <f>SUM(I89:I100)</f>
        <v>56842</v>
      </c>
      <c r="J101" s="36">
        <f t="shared" ref="J101:T101" si="18">SUM(J89:J100)</f>
        <v>224275</v>
      </c>
      <c r="K101" s="36">
        <f t="shared" si="18"/>
        <v>6326</v>
      </c>
      <c r="L101" s="36">
        <f t="shared" si="18"/>
        <v>17471</v>
      </c>
      <c r="M101" s="37">
        <f t="shared" si="18"/>
        <v>63168</v>
      </c>
      <c r="N101" s="37">
        <f t="shared" si="18"/>
        <v>241746</v>
      </c>
      <c r="O101" s="36">
        <f t="shared" si="18"/>
        <v>89569</v>
      </c>
      <c r="P101" s="36">
        <f t="shared" si="18"/>
        <v>441265</v>
      </c>
      <c r="Q101" s="36">
        <f t="shared" si="18"/>
        <v>2470</v>
      </c>
      <c r="R101" s="36">
        <f t="shared" si="18"/>
        <v>13486</v>
      </c>
      <c r="S101" s="37">
        <f t="shared" si="18"/>
        <v>92039</v>
      </c>
      <c r="T101" s="37">
        <f t="shared" si="18"/>
        <v>454751</v>
      </c>
    </row>
  </sheetData>
  <mergeCells count="28">
    <mergeCell ref="A87:B87"/>
    <mergeCell ref="A88:B88"/>
    <mergeCell ref="A73:B73"/>
    <mergeCell ref="A74:B74"/>
    <mergeCell ref="O2:P2"/>
    <mergeCell ref="A59:B59"/>
    <mergeCell ref="A60:B60"/>
    <mergeCell ref="A45:B45"/>
    <mergeCell ref="A46:B46"/>
    <mergeCell ref="A16:B16"/>
    <mergeCell ref="A17:B17"/>
    <mergeCell ref="A18:B18"/>
    <mergeCell ref="Q2:R2"/>
    <mergeCell ref="S2:T2"/>
    <mergeCell ref="A101:B101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  <mergeCell ref="M2:N2"/>
    <mergeCell ref="A31:B31"/>
    <mergeCell ref="A32:B32"/>
  </mergeCells>
  <phoneticPr fontId="5" type="noConversion"/>
  <printOptions horizontalCentered="1"/>
  <pageMargins left="0.74803149606299213" right="0.74803149606299213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zoomScaleNormal="100" workbookViewId="0">
      <selection activeCell="Q9" sqref="Q9"/>
    </sheetView>
  </sheetViews>
  <sheetFormatPr defaultColWidth="10.88671875" defaultRowHeight="21" customHeight="1" x14ac:dyDescent="0.25"/>
  <cols>
    <col min="1" max="1" width="21" style="27" customWidth="1"/>
    <col min="2" max="2" width="5.88671875" style="7" customWidth="1"/>
    <col min="3" max="4" width="8.88671875" style="6" customWidth="1"/>
    <col min="5" max="6" width="11" style="6" customWidth="1"/>
    <col min="7" max="8" width="8.88671875" style="6" customWidth="1"/>
    <col min="9" max="19" width="8.88671875" style="7" customWidth="1"/>
    <col min="20" max="20" width="9" style="7" customWidth="1"/>
    <col min="21" max="256" width="8.88671875" style="7" customWidth="1"/>
    <col min="257" max="16384" width="10.88671875" style="7"/>
  </cols>
  <sheetData>
    <row r="1" spans="1:20" ht="21" customHeight="1" x14ac:dyDescent="0.25">
      <c r="A1" s="86" t="s">
        <v>1</v>
      </c>
      <c r="B1" s="89" t="s">
        <v>2</v>
      </c>
      <c r="C1" s="73" t="s">
        <v>14</v>
      </c>
      <c r="D1" s="74"/>
      <c r="E1" s="74"/>
      <c r="F1" s="74"/>
      <c r="G1" s="74"/>
      <c r="H1" s="74"/>
      <c r="I1" s="71" t="s">
        <v>13</v>
      </c>
      <c r="J1" s="72"/>
      <c r="K1" s="72"/>
      <c r="L1" s="72"/>
      <c r="M1" s="72"/>
      <c r="N1" s="72"/>
      <c r="O1" s="92" t="s">
        <v>15</v>
      </c>
      <c r="P1" s="93"/>
      <c r="Q1" s="93"/>
      <c r="R1" s="93"/>
      <c r="S1" s="93"/>
      <c r="T1" s="94"/>
    </row>
    <row r="2" spans="1:20" ht="21" customHeight="1" x14ac:dyDescent="0.25">
      <c r="A2" s="87"/>
      <c r="B2" s="90"/>
      <c r="C2" s="60" t="s">
        <v>7</v>
      </c>
      <c r="D2" s="61"/>
      <c r="E2" s="60" t="s">
        <v>8</v>
      </c>
      <c r="F2" s="61"/>
      <c r="G2" s="62" t="s">
        <v>0</v>
      </c>
      <c r="H2" s="63"/>
      <c r="I2" s="78" t="s">
        <v>7</v>
      </c>
      <c r="J2" s="79"/>
      <c r="K2" s="78" t="s">
        <v>8</v>
      </c>
      <c r="L2" s="79"/>
      <c r="M2" s="80" t="s">
        <v>0</v>
      </c>
      <c r="N2" s="81"/>
      <c r="O2" s="78" t="s">
        <v>7</v>
      </c>
      <c r="P2" s="79"/>
      <c r="Q2" s="78" t="s">
        <v>8</v>
      </c>
      <c r="R2" s="79"/>
      <c r="S2" s="80" t="s">
        <v>0</v>
      </c>
      <c r="T2" s="81"/>
    </row>
    <row r="3" spans="1:20" ht="21" customHeight="1" x14ac:dyDescent="0.25">
      <c r="A3" s="88"/>
      <c r="B3" s="91"/>
      <c r="C3" s="13" t="s">
        <v>9</v>
      </c>
      <c r="D3" s="13" t="s">
        <v>10</v>
      </c>
      <c r="E3" s="13" t="s">
        <v>9</v>
      </c>
      <c r="F3" s="13" t="s">
        <v>10</v>
      </c>
      <c r="G3" s="29" t="s">
        <v>9</v>
      </c>
      <c r="H3" s="29" t="s">
        <v>10</v>
      </c>
      <c r="I3" s="14" t="s">
        <v>9</v>
      </c>
      <c r="J3" s="14" t="s">
        <v>10</v>
      </c>
      <c r="K3" s="14" t="s">
        <v>9</v>
      </c>
      <c r="L3" s="14" t="s">
        <v>10</v>
      </c>
      <c r="M3" s="33" t="s">
        <v>9</v>
      </c>
      <c r="N3" s="33" t="s">
        <v>10</v>
      </c>
      <c r="O3" s="14" t="s">
        <v>9</v>
      </c>
      <c r="P3" s="14" t="s">
        <v>10</v>
      </c>
      <c r="Q3" s="14" t="s">
        <v>9</v>
      </c>
      <c r="R3" s="14" t="s">
        <v>10</v>
      </c>
      <c r="S3" s="33" t="s">
        <v>9</v>
      </c>
      <c r="T3" s="33" t="s">
        <v>10</v>
      </c>
    </row>
    <row r="4" spans="1:20" s="6" customFormat="1" ht="21" customHeight="1" x14ac:dyDescent="0.25">
      <c r="A4" s="21">
        <v>2025</v>
      </c>
      <c r="B4" s="48">
        <v>1</v>
      </c>
      <c r="C4" s="49">
        <v>4</v>
      </c>
      <c r="D4" s="49">
        <v>17</v>
      </c>
      <c r="E4" s="49">
        <v>2</v>
      </c>
      <c r="F4" s="49">
        <v>24</v>
      </c>
      <c r="G4" s="50">
        <v>6</v>
      </c>
      <c r="H4" s="50">
        <v>41</v>
      </c>
      <c r="I4" s="49">
        <v>1026</v>
      </c>
      <c r="J4" s="49">
        <v>2221</v>
      </c>
      <c r="K4" s="49">
        <v>33</v>
      </c>
      <c r="L4" s="49">
        <v>87</v>
      </c>
      <c r="M4" s="50">
        <v>1059</v>
      </c>
      <c r="N4" s="50">
        <v>2308</v>
      </c>
      <c r="O4" s="49">
        <v>196</v>
      </c>
      <c r="P4" s="49">
        <v>299</v>
      </c>
      <c r="Q4" s="49">
        <v>13</v>
      </c>
      <c r="R4" s="49">
        <v>22</v>
      </c>
      <c r="S4" s="50">
        <v>209</v>
      </c>
      <c r="T4" s="50">
        <v>321</v>
      </c>
    </row>
    <row r="5" spans="1:20" s="6" customFormat="1" ht="21" customHeight="1" x14ac:dyDescent="0.25">
      <c r="A5" s="22">
        <v>2025</v>
      </c>
      <c r="B5" s="51">
        <v>2</v>
      </c>
      <c r="C5" s="52">
        <v>0</v>
      </c>
      <c r="D5" s="52">
        <v>0</v>
      </c>
      <c r="E5" s="52">
        <v>8</v>
      </c>
      <c r="F5" s="52">
        <v>40</v>
      </c>
      <c r="G5" s="50">
        <v>8</v>
      </c>
      <c r="H5" s="50">
        <v>40</v>
      </c>
      <c r="I5" s="52">
        <v>828</v>
      </c>
      <c r="J5" s="52">
        <v>1310</v>
      </c>
      <c r="K5" s="52">
        <v>101</v>
      </c>
      <c r="L5" s="52">
        <v>274</v>
      </c>
      <c r="M5" s="50">
        <v>929</v>
      </c>
      <c r="N5" s="50">
        <v>1584</v>
      </c>
      <c r="O5" s="52">
        <v>196</v>
      </c>
      <c r="P5" s="52">
        <v>289</v>
      </c>
      <c r="Q5" s="52">
        <v>7</v>
      </c>
      <c r="R5" s="52">
        <v>19</v>
      </c>
      <c r="S5" s="50">
        <v>203</v>
      </c>
      <c r="T5" s="50">
        <v>308</v>
      </c>
    </row>
    <row r="6" spans="1:20" s="6" customFormat="1" ht="21" customHeight="1" x14ac:dyDescent="0.25">
      <c r="A6" s="21">
        <v>2025</v>
      </c>
      <c r="B6" s="48">
        <v>3</v>
      </c>
      <c r="C6" s="49">
        <v>19</v>
      </c>
      <c r="D6" s="49">
        <v>50</v>
      </c>
      <c r="E6" s="49">
        <v>17</v>
      </c>
      <c r="F6" s="49">
        <v>79</v>
      </c>
      <c r="G6" s="50">
        <v>36</v>
      </c>
      <c r="H6" s="50">
        <v>129</v>
      </c>
      <c r="I6" s="49">
        <v>4333</v>
      </c>
      <c r="J6" s="49">
        <v>10662</v>
      </c>
      <c r="K6" s="49">
        <v>98</v>
      </c>
      <c r="L6" s="49">
        <v>178</v>
      </c>
      <c r="M6" s="50">
        <v>4431</v>
      </c>
      <c r="N6" s="50">
        <v>10840</v>
      </c>
      <c r="O6" s="49">
        <v>220</v>
      </c>
      <c r="P6" s="49">
        <v>391</v>
      </c>
      <c r="Q6" s="49">
        <v>7</v>
      </c>
      <c r="R6" s="49">
        <v>8</v>
      </c>
      <c r="S6" s="50">
        <v>227</v>
      </c>
      <c r="T6" s="50">
        <v>399</v>
      </c>
    </row>
    <row r="7" spans="1:20" s="6" customFormat="1" ht="21" customHeight="1" x14ac:dyDescent="0.25">
      <c r="A7" s="22">
        <v>2025</v>
      </c>
      <c r="B7" s="51">
        <v>4</v>
      </c>
      <c r="C7" s="52">
        <v>205</v>
      </c>
      <c r="D7" s="52">
        <v>653</v>
      </c>
      <c r="E7" s="52">
        <v>58</v>
      </c>
      <c r="F7" s="52">
        <v>164</v>
      </c>
      <c r="G7" s="50">
        <v>263</v>
      </c>
      <c r="H7" s="50">
        <v>817</v>
      </c>
      <c r="I7" s="52">
        <v>3944</v>
      </c>
      <c r="J7" s="52">
        <v>11797</v>
      </c>
      <c r="K7" s="52">
        <v>118</v>
      </c>
      <c r="L7" s="52">
        <v>210</v>
      </c>
      <c r="M7" s="50">
        <v>4062</v>
      </c>
      <c r="N7" s="50">
        <v>12007</v>
      </c>
      <c r="O7" s="52">
        <v>2032</v>
      </c>
      <c r="P7" s="52">
        <v>4120</v>
      </c>
      <c r="Q7" s="52">
        <v>67</v>
      </c>
      <c r="R7" s="52">
        <v>100</v>
      </c>
      <c r="S7" s="50">
        <v>2099</v>
      </c>
      <c r="T7" s="50">
        <v>4220</v>
      </c>
    </row>
    <row r="8" spans="1:20" s="6" customFormat="1" ht="21" customHeight="1" x14ac:dyDescent="0.25">
      <c r="A8" s="21">
        <v>2025</v>
      </c>
      <c r="B8" s="48">
        <v>5</v>
      </c>
      <c r="C8" s="49">
        <v>2647</v>
      </c>
      <c r="D8" s="49">
        <v>5505</v>
      </c>
      <c r="E8" s="49">
        <v>399</v>
      </c>
      <c r="F8" s="49">
        <v>1238</v>
      </c>
      <c r="G8" s="50">
        <v>3046</v>
      </c>
      <c r="H8" s="50">
        <v>6743</v>
      </c>
      <c r="I8" s="49">
        <v>6027</v>
      </c>
      <c r="J8" s="49">
        <v>16173</v>
      </c>
      <c r="K8" s="49">
        <v>276</v>
      </c>
      <c r="L8" s="49">
        <v>477</v>
      </c>
      <c r="M8" s="50">
        <v>6303</v>
      </c>
      <c r="N8" s="50">
        <v>16650</v>
      </c>
      <c r="O8" s="49">
        <v>7226</v>
      </c>
      <c r="P8" s="49">
        <v>19764</v>
      </c>
      <c r="Q8" s="49">
        <v>382</v>
      </c>
      <c r="R8" s="49">
        <v>1282</v>
      </c>
      <c r="S8" s="50">
        <v>7608</v>
      </c>
      <c r="T8" s="50">
        <v>21046</v>
      </c>
    </row>
    <row r="9" spans="1:20" s="6" customFormat="1" ht="21" customHeight="1" x14ac:dyDescent="0.25">
      <c r="A9" s="22">
        <v>2025</v>
      </c>
      <c r="B9" s="51">
        <v>6</v>
      </c>
      <c r="C9" s="52">
        <v>7118</v>
      </c>
      <c r="D9" s="52">
        <v>37523</v>
      </c>
      <c r="E9" s="52">
        <v>989</v>
      </c>
      <c r="F9" s="52">
        <v>5953</v>
      </c>
      <c r="G9" s="50">
        <v>8107</v>
      </c>
      <c r="H9" s="50">
        <v>43476</v>
      </c>
      <c r="I9" s="52">
        <v>4704</v>
      </c>
      <c r="J9" s="52">
        <v>16808</v>
      </c>
      <c r="K9" s="52">
        <v>324</v>
      </c>
      <c r="L9" s="52">
        <v>1030</v>
      </c>
      <c r="M9" s="50">
        <v>5028</v>
      </c>
      <c r="N9" s="50">
        <v>17838</v>
      </c>
      <c r="O9" s="52">
        <v>9259</v>
      </c>
      <c r="P9" s="52">
        <v>38575</v>
      </c>
      <c r="Q9" s="52">
        <v>555</v>
      </c>
      <c r="R9" s="52">
        <v>2290</v>
      </c>
      <c r="S9" s="50">
        <v>9814</v>
      </c>
      <c r="T9" s="50">
        <v>40865</v>
      </c>
    </row>
    <row r="10" spans="1:20" s="6" customFormat="1" ht="21" customHeight="1" x14ac:dyDescent="0.25">
      <c r="A10" s="21">
        <v>2025</v>
      </c>
      <c r="B10" s="48">
        <v>7</v>
      </c>
      <c r="C10" s="49">
        <v>7119</v>
      </c>
      <c r="D10" s="49">
        <v>53539</v>
      </c>
      <c r="E10" s="49">
        <v>813</v>
      </c>
      <c r="F10" s="49">
        <v>5809</v>
      </c>
      <c r="G10" s="50">
        <v>7932</v>
      </c>
      <c r="H10" s="50">
        <v>59348</v>
      </c>
      <c r="I10" s="49">
        <v>4722</v>
      </c>
      <c r="J10" s="49">
        <v>25474</v>
      </c>
      <c r="K10" s="49">
        <v>316</v>
      </c>
      <c r="L10" s="49">
        <v>1146</v>
      </c>
      <c r="M10" s="50">
        <v>5038</v>
      </c>
      <c r="N10" s="50">
        <v>26620</v>
      </c>
      <c r="O10" s="49">
        <v>10773</v>
      </c>
      <c r="P10" s="49">
        <v>76694</v>
      </c>
      <c r="Q10" s="49">
        <v>557</v>
      </c>
      <c r="R10" s="49">
        <v>2920</v>
      </c>
      <c r="S10" s="50">
        <v>11330</v>
      </c>
      <c r="T10" s="50">
        <v>79614</v>
      </c>
    </row>
    <row r="11" spans="1:20" s="6" customFormat="1" ht="21" customHeight="1" x14ac:dyDescent="0.25">
      <c r="A11" s="22">
        <v>2025</v>
      </c>
      <c r="B11" s="51">
        <v>8</v>
      </c>
      <c r="C11" s="52">
        <v>8822</v>
      </c>
      <c r="D11" s="52">
        <v>57807</v>
      </c>
      <c r="E11" s="52">
        <v>828</v>
      </c>
      <c r="F11" s="52">
        <v>5693</v>
      </c>
      <c r="G11" s="50">
        <v>9650</v>
      </c>
      <c r="H11" s="50">
        <v>63500</v>
      </c>
      <c r="I11" s="52">
        <v>4839</v>
      </c>
      <c r="J11" s="52">
        <v>26163</v>
      </c>
      <c r="K11" s="52">
        <v>300</v>
      </c>
      <c r="L11" s="52">
        <v>1892</v>
      </c>
      <c r="M11" s="50">
        <v>5139</v>
      </c>
      <c r="N11" s="50">
        <v>28055</v>
      </c>
      <c r="O11" s="52">
        <v>13041</v>
      </c>
      <c r="P11" s="52">
        <v>85150</v>
      </c>
      <c r="Q11" s="52">
        <v>456</v>
      </c>
      <c r="R11" s="52">
        <v>2064</v>
      </c>
      <c r="S11" s="50">
        <v>13497</v>
      </c>
      <c r="T11" s="50">
        <v>87214</v>
      </c>
    </row>
    <row r="12" spans="1:20" s="6" customFormat="1" ht="21" customHeight="1" x14ac:dyDescent="0.25">
      <c r="A12" s="21">
        <v>2025</v>
      </c>
      <c r="B12" s="48">
        <v>9</v>
      </c>
      <c r="C12" s="49">
        <v>3784</v>
      </c>
      <c r="D12" s="49">
        <v>26020</v>
      </c>
      <c r="E12" s="49">
        <v>889</v>
      </c>
      <c r="F12" s="49">
        <v>5716</v>
      </c>
      <c r="G12" s="50">
        <v>4673</v>
      </c>
      <c r="H12" s="50">
        <v>31736</v>
      </c>
      <c r="I12" s="49">
        <v>4229</v>
      </c>
      <c r="J12" s="49">
        <v>13929</v>
      </c>
      <c r="K12" s="49">
        <v>446</v>
      </c>
      <c r="L12" s="49">
        <v>1335</v>
      </c>
      <c r="M12" s="50">
        <v>4675</v>
      </c>
      <c r="N12" s="50">
        <v>15264</v>
      </c>
      <c r="O12" s="49">
        <v>2916</v>
      </c>
      <c r="P12" s="49">
        <v>24233</v>
      </c>
      <c r="Q12" s="49">
        <v>396</v>
      </c>
      <c r="R12" s="49">
        <v>1941</v>
      </c>
      <c r="S12" s="50">
        <v>3312</v>
      </c>
      <c r="T12" s="50">
        <v>26174</v>
      </c>
    </row>
    <row r="13" spans="1:20" s="6" customFormat="1" ht="21" customHeight="1" x14ac:dyDescent="0.25">
      <c r="A13" s="22">
        <v>2025</v>
      </c>
      <c r="B13" s="51">
        <v>10</v>
      </c>
      <c r="C13" s="52">
        <v>111</v>
      </c>
      <c r="D13" s="52">
        <v>191</v>
      </c>
      <c r="E13" s="52">
        <v>141</v>
      </c>
      <c r="F13" s="52">
        <v>594</v>
      </c>
      <c r="G13" s="50">
        <v>252</v>
      </c>
      <c r="H13" s="50">
        <v>785</v>
      </c>
      <c r="I13" s="52">
        <v>2645</v>
      </c>
      <c r="J13" s="52">
        <v>7213</v>
      </c>
      <c r="K13" s="52">
        <v>227</v>
      </c>
      <c r="L13" s="52">
        <v>438</v>
      </c>
      <c r="M13" s="50">
        <v>2872</v>
      </c>
      <c r="N13" s="50">
        <v>7651</v>
      </c>
      <c r="O13" s="52">
        <v>314</v>
      </c>
      <c r="P13" s="52">
        <v>422</v>
      </c>
      <c r="Q13" s="52">
        <v>34</v>
      </c>
      <c r="R13" s="52">
        <v>61</v>
      </c>
      <c r="S13" s="50">
        <v>348</v>
      </c>
      <c r="T13" s="50">
        <v>483</v>
      </c>
    </row>
    <row r="14" spans="1:20" s="6" customFormat="1" ht="21" customHeight="1" x14ac:dyDescent="0.25">
      <c r="A14" s="21">
        <v>2025</v>
      </c>
      <c r="B14" s="48">
        <v>11</v>
      </c>
      <c r="C14" s="49">
        <v>31</v>
      </c>
      <c r="D14" s="49">
        <v>71</v>
      </c>
      <c r="E14" s="49">
        <v>11</v>
      </c>
      <c r="F14" s="49">
        <v>55</v>
      </c>
      <c r="G14" s="50">
        <v>42</v>
      </c>
      <c r="H14" s="50">
        <v>126</v>
      </c>
      <c r="I14" s="49">
        <v>1023</v>
      </c>
      <c r="J14" s="49">
        <v>1826</v>
      </c>
      <c r="K14" s="49">
        <v>62</v>
      </c>
      <c r="L14" s="49">
        <v>169</v>
      </c>
      <c r="M14" s="50">
        <v>1085</v>
      </c>
      <c r="N14" s="50">
        <v>1995</v>
      </c>
      <c r="O14" s="49">
        <v>253</v>
      </c>
      <c r="P14" s="49">
        <v>393</v>
      </c>
      <c r="Q14" s="49">
        <v>13</v>
      </c>
      <c r="R14" s="49">
        <v>23</v>
      </c>
      <c r="S14" s="50">
        <v>266</v>
      </c>
      <c r="T14" s="50">
        <v>416</v>
      </c>
    </row>
    <row r="15" spans="1:20" s="6" customFormat="1" ht="21" customHeight="1" thickBot="1" x14ac:dyDescent="0.3">
      <c r="A15" s="40">
        <v>2025</v>
      </c>
      <c r="B15" s="53">
        <v>12</v>
      </c>
      <c r="C15" s="54">
        <v>38</v>
      </c>
      <c r="D15" s="54">
        <v>97</v>
      </c>
      <c r="E15" s="54">
        <v>1</v>
      </c>
      <c r="F15" s="54">
        <v>9</v>
      </c>
      <c r="G15" s="55">
        <v>39</v>
      </c>
      <c r="H15" s="55">
        <v>106</v>
      </c>
      <c r="I15" s="54">
        <v>936</v>
      </c>
      <c r="J15" s="54">
        <v>1542</v>
      </c>
      <c r="K15" s="54">
        <v>58</v>
      </c>
      <c r="L15" s="54">
        <v>162</v>
      </c>
      <c r="M15" s="55">
        <v>994</v>
      </c>
      <c r="N15" s="55">
        <v>1704</v>
      </c>
      <c r="O15" s="54">
        <v>263</v>
      </c>
      <c r="P15" s="54">
        <v>495</v>
      </c>
      <c r="Q15" s="54">
        <v>14</v>
      </c>
      <c r="R15" s="54">
        <v>14</v>
      </c>
      <c r="S15" s="55">
        <v>277</v>
      </c>
      <c r="T15" s="55">
        <v>509</v>
      </c>
    </row>
    <row r="16" spans="1:20" s="6" customFormat="1" ht="21" customHeight="1" x14ac:dyDescent="0.25">
      <c r="A16" s="64" t="s">
        <v>25</v>
      </c>
      <c r="B16" s="64"/>
      <c r="C16" s="36">
        <f>SUM(C4:C15)</f>
        <v>29898</v>
      </c>
      <c r="D16" s="36">
        <f t="shared" ref="D16:T16" si="0">SUM(D4:D15)</f>
        <v>181473</v>
      </c>
      <c r="E16" s="36">
        <f t="shared" si="0"/>
        <v>4156</v>
      </c>
      <c r="F16" s="36">
        <f t="shared" si="0"/>
        <v>25374</v>
      </c>
      <c r="G16" s="37">
        <f t="shared" si="0"/>
        <v>34054</v>
      </c>
      <c r="H16" s="37">
        <f t="shared" si="0"/>
        <v>206847</v>
      </c>
      <c r="I16" s="36">
        <f t="shared" si="0"/>
        <v>39256</v>
      </c>
      <c r="J16" s="36">
        <f t="shared" si="0"/>
        <v>135118</v>
      </c>
      <c r="K16" s="36">
        <f t="shared" si="0"/>
        <v>2359</v>
      </c>
      <c r="L16" s="36">
        <f t="shared" si="0"/>
        <v>7398</v>
      </c>
      <c r="M16" s="37">
        <f t="shared" si="0"/>
        <v>41615</v>
      </c>
      <c r="N16" s="37">
        <f t="shared" si="0"/>
        <v>142516</v>
      </c>
      <c r="O16" s="36">
        <f t="shared" si="0"/>
        <v>46689</v>
      </c>
      <c r="P16" s="36">
        <f t="shared" si="0"/>
        <v>250825</v>
      </c>
      <c r="Q16" s="36">
        <f t="shared" si="0"/>
        <v>2501</v>
      </c>
      <c r="R16" s="36">
        <f t="shared" si="0"/>
        <v>10744</v>
      </c>
      <c r="S16" s="37">
        <f t="shared" si="0"/>
        <v>49190</v>
      </c>
      <c r="T16" s="37">
        <f t="shared" si="0"/>
        <v>261569</v>
      </c>
    </row>
    <row r="17" spans="1:20" s="6" customFormat="1" ht="21" customHeight="1" x14ac:dyDescent="0.25">
      <c r="A17" s="84" t="s">
        <v>26</v>
      </c>
      <c r="B17" s="84"/>
      <c r="C17" s="28">
        <f>(C16-(C19+C20+C21+C22+C23+C24+C25+C26+C27+C28+C29+C30))/(C19+C20+C21+C22+C23+C24+C25+C26+C27+C28+C29+C30)</f>
        <v>0.12856711460063416</v>
      </c>
      <c r="D17" s="28">
        <f t="shared" ref="D17:T17" si="1">(D16-(D19+D20+D21+D22+D23+D24+D25+D26+D27+D28+D29+D30))/(D19+D20+D21+D22+D23+D24+D25+D26+D27+D28+D29+D30)</f>
        <v>0.11174211097020822</v>
      </c>
      <c r="E17" s="28">
        <f t="shared" si="1"/>
        <v>0.10738076205702105</v>
      </c>
      <c r="F17" s="28">
        <f t="shared" si="1"/>
        <v>0.10750294618305617</v>
      </c>
      <c r="G17" s="28">
        <f t="shared" si="1"/>
        <v>0.12593817159861134</v>
      </c>
      <c r="H17" s="28">
        <f t="shared" si="1"/>
        <v>0.1112203455389376</v>
      </c>
      <c r="I17" s="28">
        <f t="shared" si="1"/>
        <v>0.13129682997118156</v>
      </c>
      <c r="J17" s="28">
        <f t="shared" si="1"/>
        <v>0.16727571163232691</v>
      </c>
      <c r="K17" s="28">
        <f t="shared" si="1"/>
        <v>-0.1050834597875569</v>
      </c>
      <c r="L17" s="28">
        <f t="shared" si="1"/>
        <v>-0.16321683067526299</v>
      </c>
      <c r="M17" s="28">
        <f t="shared" si="1"/>
        <v>0.11460788515106064</v>
      </c>
      <c r="N17" s="28">
        <f t="shared" si="1"/>
        <v>0.1438248418889852</v>
      </c>
      <c r="O17" s="28">
        <f t="shared" si="1"/>
        <v>-1.8210493113237303E-2</v>
      </c>
      <c r="P17" s="28">
        <f t="shared" si="1"/>
        <v>-8.7418045582266617E-3</v>
      </c>
      <c r="Q17" s="28">
        <f t="shared" si="1"/>
        <v>6.8803418803418809E-2</v>
      </c>
      <c r="R17" s="28">
        <f t="shared" si="1"/>
        <v>-6.4730904383206956E-3</v>
      </c>
      <c r="S17" s="28">
        <f t="shared" si="1"/>
        <v>-1.4129672311854895E-2</v>
      </c>
      <c r="T17" s="28">
        <f t="shared" si="1"/>
        <v>-8.648820735945667E-3</v>
      </c>
    </row>
    <row r="18" spans="1:20" s="6" customFormat="1" ht="21" customHeight="1" thickBot="1" x14ac:dyDescent="0.3">
      <c r="A18" s="83" t="s">
        <v>27</v>
      </c>
      <c r="B18" s="83"/>
      <c r="C18" s="59">
        <f>(C16-(C89+C90+C91+C92+C93+C94+C95+C96+C97+C98+C99+C100))/(C89+C90+C91+C92+C93+C94+C95+C96+C97+C98+C99+C100)</f>
        <v>-1.957697983275947E-2</v>
      </c>
      <c r="D18" s="59">
        <f t="shared" ref="D18:T18" si="2">(D16-(D89+D90+D91+D92+D93+D94+D95+D96+D97+D98+D99+D100))/(D89+D90+D91+D92+D93+D94+D95+D96+D97+D98+D99+D100)</f>
        <v>-2.1830177390404423E-2</v>
      </c>
      <c r="E18" s="59">
        <f t="shared" si="2"/>
        <v>0.72734829592684958</v>
      </c>
      <c r="F18" s="59">
        <f t="shared" si="2"/>
        <v>0.90338309204110723</v>
      </c>
      <c r="G18" s="59">
        <f t="shared" si="2"/>
        <v>3.5044527521959822E-2</v>
      </c>
      <c r="H18" s="59">
        <f t="shared" si="2"/>
        <v>4.0195319178895066E-2</v>
      </c>
      <c r="I18" s="59">
        <f t="shared" si="2"/>
        <v>-5.2496922594192752E-2</v>
      </c>
      <c r="J18" s="59">
        <f t="shared" si="2"/>
        <v>-9.0922546961623343E-2</v>
      </c>
      <c r="K18" s="59">
        <f t="shared" si="2"/>
        <v>-9.4086021505376344E-2</v>
      </c>
      <c r="L18" s="59">
        <f t="shared" si="2"/>
        <v>-0.17016264722378013</v>
      </c>
      <c r="M18" s="59">
        <f t="shared" si="2"/>
        <v>-5.4956284773475646E-2</v>
      </c>
      <c r="N18" s="59">
        <f t="shared" si="2"/>
        <v>-9.5406450138688773E-2</v>
      </c>
      <c r="O18" s="59">
        <f t="shared" si="2"/>
        <v>0.15538233110616184</v>
      </c>
      <c r="P18" s="59">
        <f t="shared" si="2"/>
        <v>0.23168372257468917</v>
      </c>
      <c r="Q18" s="59">
        <f t="shared" si="2"/>
        <v>2.2821522309711284</v>
      </c>
      <c r="R18" s="59">
        <f t="shared" si="2"/>
        <v>1.745017884517118</v>
      </c>
      <c r="S18" s="59">
        <f t="shared" si="2"/>
        <v>0.19474400077722726</v>
      </c>
      <c r="T18" s="59">
        <f t="shared" si="2"/>
        <v>0.2602212393644186</v>
      </c>
    </row>
    <row r="19" spans="1:20" s="6" customFormat="1" ht="21" customHeight="1" thickTop="1" x14ac:dyDescent="0.25">
      <c r="A19" s="21" t="s">
        <v>22</v>
      </c>
      <c r="B19" s="48">
        <v>1</v>
      </c>
      <c r="C19" s="49">
        <v>42</v>
      </c>
      <c r="D19" s="49">
        <v>165</v>
      </c>
      <c r="E19" s="49">
        <v>0</v>
      </c>
      <c r="F19" s="49">
        <v>0</v>
      </c>
      <c r="G19" s="50">
        <v>42</v>
      </c>
      <c r="H19" s="50">
        <v>165</v>
      </c>
      <c r="I19" s="49">
        <v>940</v>
      </c>
      <c r="J19" s="49">
        <v>2047</v>
      </c>
      <c r="K19" s="49">
        <v>48</v>
      </c>
      <c r="L19" s="49">
        <v>92</v>
      </c>
      <c r="M19" s="50">
        <v>988</v>
      </c>
      <c r="N19" s="50">
        <v>2139</v>
      </c>
      <c r="O19" s="49">
        <v>246</v>
      </c>
      <c r="P19" s="49">
        <v>337</v>
      </c>
      <c r="Q19" s="49">
        <v>9</v>
      </c>
      <c r="R19" s="49">
        <v>9</v>
      </c>
      <c r="S19" s="50">
        <v>255</v>
      </c>
      <c r="T19" s="50">
        <v>346</v>
      </c>
    </row>
    <row r="20" spans="1:20" s="6" customFormat="1" ht="21" customHeight="1" x14ac:dyDescent="0.25">
      <c r="A20" s="22" t="s">
        <v>22</v>
      </c>
      <c r="B20" s="51">
        <v>2</v>
      </c>
      <c r="C20" s="52">
        <v>17</v>
      </c>
      <c r="D20" s="52">
        <v>36</v>
      </c>
      <c r="E20" s="52">
        <v>0</v>
      </c>
      <c r="F20" s="52">
        <v>0</v>
      </c>
      <c r="G20" s="50">
        <v>17</v>
      </c>
      <c r="H20" s="50">
        <v>36</v>
      </c>
      <c r="I20" s="52">
        <v>1608</v>
      </c>
      <c r="J20" s="52">
        <v>2612</v>
      </c>
      <c r="K20" s="52">
        <v>38</v>
      </c>
      <c r="L20" s="52">
        <v>57</v>
      </c>
      <c r="M20" s="50">
        <v>1646</v>
      </c>
      <c r="N20" s="50">
        <v>2669</v>
      </c>
      <c r="O20" s="52">
        <v>191</v>
      </c>
      <c r="P20" s="52">
        <v>247</v>
      </c>
      <c r="Q20" s="52">
        <v>19</v>
      </c>
      <c r="R20" s="52">
        <v>24</v>
      </c>
      <c r="S20" s="50">
        <v>210</v>
      </c>
      <c r="T20" s="50">
        <v>271</v>
      </c>
    </row>
    <row r="21" spans="1:20" s="6" customFormat="1" ht="21" customHeight="1" x14ac:dyDescent="0.25">
      <c r="A21" s="21">
        <v>2024</v>
      </c>
      <c r="B21" s="48">
        <v>3</v>
      </c>
      <c r="C21" s="49">
        <v>14</v>
      </c>
      <c r="D21" s="49">
        <v>21</v>
      </c>
      <c r="E21" s="49">
        <v>7</v>
      </c>
      <c r="F21" s="49">
        <v>14</v>
      </c>
      <c r="G21" s="50">
        <v>21</v>
      </c>
      <c r="H21" s="50">
        <v>35</v>
      </c>
      <c r="I21" s="49">
        <v>3004</v>
      </c>
      <c r="J21" s="49">
        <v>7616</v>
      </c>
      <c r="K21" s="49">
        <v>115</v>
      </c>
      <c r="L21" s="49">
        <v>214</v>
      </c>
      <c r="M21" s="50">
        <v>3119</v>
      </c>
      <c r="N21" s="50">
        <v>7830</v>
      </c>
      <c r="O21" s="49">
        <v>942</v>
      </c>
      <c r="P21" s="49">
        <v>1623</v>
      </c>
      <c r="Q21" s="49">
        <v>31</v>
      </c>
      <c r="R21" s="49">
        <v>46</v>
      </c>
      <c r="S21" s="50">
        <v>973</v>
      </c>
      <c r="T21" s="50">
        <v>1669</v>
      </c>
    </row>
    <row r="22" spans="1:20" s="6" customFormat="1" ht="21" customHeight="1" x14ac:dyDescent="0.25">
      <c r="A22" s="22">
        <v>2024</v>
      </c>
      <c r="B22" s="51">
        <v>4</v>
      </c>
      <c r="C22" s="52">
        <v>26</v>
      </c>
      <c r="D22" s="52">
        <v>46</v>
      </c>
      <c r="E22" s="52">
        <v>16</v>
      </c>
      <c r="F22" s="52">
        <v>51</v>
      </c>
      <c r="G22" s="50">
        <v>42</v>
      </c>
      <c r="H22" s="50">
        <v>97</v>
      </c>
      <c r="I22" s="52">
        <v>4877</v>
      </c>
      <c r="J22" s="52">
        <v>13940</v>
      </c>
      <c r="K22" s="52">
        <v>190</v>
      </c>
      <c r="L22" s="52">
        <v>555</v>
      </c>
      <c r="M22" s="50">
        <v>5067</v>
      </c>
      <c r="N22" s="50">
        <v>14495</v>
      </c>
      <c r="O22" s="52">
        <v>1905</v>
      </c>
      <c r="P22" s="52">
        <v>5038</v>
      </c>
      <c r="Q22" s="52">
        <v>93</v>
      </c>
      <c r="R22" s="52">
        <v>233</v>
      </c>
      <c r="S22" s="50">
        <v>1998</v>
      </c>
      <c r="T22" s="50">
        <v>5271</v>
      </c>
    </row>
    <row r="23" spans="1:20" s="6" customFormat="1" ht="21" customHeight="1" x14ac:dyDescent="0.25">
      <c r="A23" s="21">
        <v>2024</v>
      </c>
      <c r="B23" s="48">
        <v>5</v>
      </c>
      <c r="C23" s="49">
        <v>1062</v>
      </c>
      <c r="D23" s="49">
        <v>1515</v>
      </c>
      <c r="E23" s="49">
        <v>251</v>
      </c>
      <c r="F23" s="49">
        <v>1100</v>
      </c>
      <c r="G23" s="50">
        <v>1313</v>
      </c>
      <c r="H23" s="50">
        <v>2615</v>
      </c>
      <c r="I23" s="49">
        <v>5354</v>
      </c>
      <c r="J23" s="49">
        <v>15539</v>
      </c>
      <c r="K23" s="49">
        <v>121</v>
      </c>
      <c r="L23" s="49">
        <v>372</v>
      </c>
      <c r="M23" s="50">
        <v>5475</v>
      </c>
      <c r="N23" s="50">
        <v>15911</v>
      </c>
      <c r="O23" s="49">
        <v>7790</v>
      </c>
      <c r="P23" s="49">
        <v>20190</v>
      </c>
      <c r="Q23" s="49">
        <v>199</v>
      </c>
      <c r="R23" s="49">
        <v>650</v>
      </c>
      <c r="S23" s="50">
        <v>7989</v>
      </c>
      <c r="T23" s="50">
        <v>20840</v>
      </c>
    </row>
    <row r="24" spans="1:20" s="6" customFormat="1" ht="21" customHeight="1" x14ac:dyDescent="0.25">
      <c r="A24" s="22">
        <v>2024</v>
      </c>
      <c r="B24" s="51">
        <v>6</v>
      </c>
      <c r="C24" s="52">
        <v>5855</v>
      </c>
      <c r="D24" s="52">
        <v>29342</v>
      </c>
      <c r="E24" s="52">
        <v>1037</v>
      </c>
      <c r="F24" s="52">
        <v>6200</v>
      </c>
      <c r="G24" s="50">
        <v>6892</v>
      </c>
      <c r="H24" s="50">
        <v>35542</v>
      </c>
      <c r="I24" s="52">
        <v>3461</v>
      </c>
      <c r="J24" s="52">
        <v>11590</v>
      </c>
      <c r="K24" s="52">
        <v>363</v>
      </c>
      <c r="L24" s="52">
        <v>1102</v>
      </c>
      <c r="M24" s="50">
        <v>3824</v>
      </c>
      <c r="N24" s="50">
        <v>12692</v>
      </c>
      <c r="O24" s="52">
        <v>9573</v>
      </c>
      <c r="P24" s="52">
        <v>37029</v>
      </c>
      <c r="Q24" s="52">
        <v>492</v>
      </c>
      <c r="R24" s="52">
        <v>2375</v>
      </c>
      <c r="S24" s="50">
        <v>10065</v>
      </c>
      <c r="T24" s="50">
        <v>39404</v>
      </c>
    </row>
    <row r="25" spans="1:20" s="6" customFormat="1" ht="21" customHeight="1" x14ac:dyDescent="0.25">
      <c r="A25" s="21">
        <v>2024</v>
      </c>
      <c r="B25" s="48">
        <v>7</v>
      </c>
      <c r="C25" s="49">
        <v>6931</v>
      </c>
      <c r="D25" s="49">
        <v>49470</v>
      </c>
      <c r="E25" s="49">
        <v>800</v>
      </c>
      <c r="F25" s="49">
        <v>5159</v>
      </c>
      <c r="G25" s="50">
        <v>7731</v>
      </c>
      <c r="H25" s="50">
        <v>54629</v>
      </c>
      <c r="I25" s="49">
        <v>3685</v>
      </c>
      <c r="J25" s="49">
        <v>18106</v>
      </c>
      <c r="K25" s="49">
        <v>340</v>
      </c>
      <c r="L25" s="49">
        <v>1514</v>
      </c>
      <c r="M25" s="50">
        <v>4025</v>
      </c>
      <c r="N25" s="50">
        <v>19620</v>
      </c>
      <c r="O25" s="49">
        <v>11022</v>
      </c>
      <c r="P25" s="49">
        <v>80078</v>
      </c>
      <c r="Q25" s="49">
        <v>667</v>
      </c>
      <c r="R25" s="49">
        <v>3567</v>
      </c>
      <c r="S25" s="50">
        <v>11689</v>
      </c>
      <c r="T25" s="50">
        <v>83645</v>
      </c>
    </row>
    <row r="26" spans="1:20" s="6" customFormat="1" ht="21" customHeight="1" x14ac:dyDescent="0.25">
      <c r="A26" s="22">
        <v>2024</v>
      </c>
      <c r="B26" s="51">
        <v>8</v>
      </c>
      <c r="C26" s="52">
        <v>7448</v>
      </c>
      <c r="D26" s="52">
        <v>54599</v>
      </c>
      <c r="E26" s="52">
        <v>807</v>
      </c>
      <c r="F26" s="52">
        <v>5283</v>
      </c>
      <c r="G26" s="50">
        <v>8255</v>
      </c>
      <c r="H26" s="50">
        <v>59882</v>
      </c>
      <c r="I26" s="52">
        <v>4270</v>
      </c>
      <c r="J26" s="52">
        <v>24556</v>
      </c>
      <c r="K26" s="52">
        <v>307</v>
      </c>
      <c r="L26" s="52">
        <v>1705</v>
      </c>
      <c r="M26" s="50">
        <v>4577</v>
      </c>
      <c r="N26" s="50">
        <v>26261</v>
      </c>
      <c r="O26" s="52">
        <v>11494</v>
      </c>
      <c r="P26" s="52">
        <v>85466</v>
      </c>
      <c r="Q26" s="52">
        <v>496</v>
      </c>
      <c r="R26" s="52">
        <v>2255</v>
      </c>
      <c r="S26" s="50">
        <v>11990</v>
      </c>
      <c r="T26" s="50">
        <v>87721</v>
      </c>
    </row>
    <row r="27" spans="1:20" s="6" customFormat="1" ht="21" customHeight="1" x14ac:dyDescent="0.25">
      <c r="A27" s="21">
        <v>2024</v>
      </c>
      <c r="B27" s="48">
        <v>9</v>
      </c>
      <c r="C27" s="49">
        <v>5061</v>
      </c>
      <c r="D27" s="49">
        <v>27962</v>
      </c>
      <c r="E27" s="49">
        <v>767</v>
      </c>
      <c r="F27" s="49">
        <v>4919</v>
      </c>
      <c r="G27" s="50">
        <v>5828</v>
      </c>
      <c r="H27" s="50">
        <v>32881</v>
      </c>
      <c r="I27" s="49">
        <v>3128</v>
      </c>
      <c r="J27" s="49">
        <v>10662</v>
      </c>
      <c r="K27" s="49">
        <v>559</v>
      </c>
      <c r="L27" s="49">
        <v>2120</v>
      </c>
      <c r="M27" s="50">
        <v>3687</v>
      </c>
      <c r="N27" s="50">
        <v>12782</v>
      </c>
      <c r="O27" s="49">
        <v>3640</v>
      </c>
      <c r="P27" s="49">
        <v>21878</v>
      </c>
      <c r="Q27" s="49">
        <v>286</v>
      </c>
      <c r="R27" s="49">
        <v>1570</v>
      </c>
      <c r="S27" s="50">
        <v>3926</v>
      </c>
      <c r="T27" s="50">
        <v>23448</v>
      </c>
    </row>
    <row r="28" spans="1:20" s="6" customFormat="1" ht="21" customHeight="1" x14ac:dyDescent="0.25">
      <c r="A28" s="22">
        <v>2024</v>
      </c>
      <c r="B28" s="51">
        <v>10</v>
      </c>
      <c r="C28" s="52">
        <v>10</v>
      </c>
      <c r="D28" s="52">
        <v>20</v>
      </c>
      <c r="E28" s="52">
        <v>65</v>
      </c>
      <c r="F28" s="52">
        <v>170</v>
      </c>
      <c r="G28" s="50">
        <v>75</v>
      </c>
      <c r="H28" s="50">
        <v>190</v>
      </c>
      <c r="I28" s="52">
        <v>1957</v>
      </c>
      <c r="J28" s="52">
        <v>4613</v>
      </c>
      <c r="K28" s="52">
        <v>313</v>
      </c>
      <c r="L28" s="52">
        <v>517</v>
      </c>
      <c r="M28" s="50">
        <v>2270</v>
      </c>
      <c r="N28" s="50">
        <v>5130</v>
      </c>
      <c r="O28" s="52">
        <v>275</v>
      </c>
      <c r="P28" s="52">
        <v>454</v>
      </c>
      <c r="Q28" s="52">
        <v>24</v>
      </c>
      <c r="R28" s="52">
        <v>32</v>
      </c>
      <c r="S28" s="50">
        <v>299</v>
      </c>
      <c r="T28" s="50">
        <v>486</v>
      </c>
    </row>
    <row r="29" spans="1:20" s="6" customFormat="1" ht="21" customHeight="1" x14ac:dyDescent="0.25">
      <c r="A29" s="21">
        <v>2024</v>
      </c>
      <c r="B29" s="48">
        <v>11</v>
      </c>
      <c r="C29" s="49">
        <v>8</v>
      </c>
      <c r="D29" s="49">
        <v>16</v>
      </c>
      <c r="E29" s="49">
        <v>3</v>
      </c>
      <c r="F29" s="49">
        <v>15</v>
      </c>
      <c r="G29" s="50">
        <v>11</v>
      </c>
      <c r="H29" s="50">
        <v>31</v>
      </c>
      <c r="I29" s="49">
        <v>1578</v>
      </c>
      <c r="J29" s="49">
        <v>2943</v>
      </c>
      <c r="K29" s="49">
        <v>164</v>
      </c>
      <c r="L29" s="49">
        <v>476</v>
      </c>
      <c r="M29" s="50">
        <v>1742</v>
      </c>
      <c r="N29" s="50">
        <v>3419</v>
      </c>
      <c r="O29" s="49">
        <v>216</v>
      </c>
      <c r="P29" s="49">
        <v>343</v>
      </c>
      <c r="Q29" s="49">
        <v>9</v>
      </c>
      <c r="R29" s="49">
        <v>10</v>
      </c>
      <c r="S29" s="50">
        <v>225</v>
      </c>
      <c r="T29" s="50">
        <v>353</v>
      </c>
    </row>
    <row r="30" spans="1:20" s="6" customFormat="1" ht="21" customHeight="1" thickBot="1" x14ac:dyDescent="0.3">
      <c r="A30" s="40">
        <v>2024</v>
      </c>
      <c r="B30" s="53">
        <v>12</v>
      </c>
      <c r="C30" s="54">
        <v>18</v>
      </c>
      <c r="D30" s="54">
        <v>41</v>
      </c>
      <c r="E30" s="54">
        <v>0</v>
      </c>
      <c r="F30" s="54">
        <v>0</v>
      </c>
      <c r="G30" s="55">
        <v>18</v>
      </c>
      <c r="H30" s="55">
        <v>41</v>
      </c>
      <c r="I30" s="54">
        <v>838</v>
      </c>
      <c r="J30" s="54">
        <v>1531</v>
      </c>
      <c r="K30" s="54">
        <v>78</v>
      </c>
      <c r="L30" s="54">
        <v>117</v>
      </c>
      <c r="M30" s="55">
        <v>916</v>
      </c>
      <c r="N30" s="55">
        <v>1648</v>
      </c>
      <c r="O30" s="54">
        <v>261</v>
      </c>
      <c r="P30" s="54">
        <v>354</v>
      </c>
      <c r="Q30" s="54">
        <v>15</v>
      </c>
      <c r="R30" s="54">
        <v>43</v>
      </c>
      <c r="S30" s="55">
        <v>276</v>
      </c>
      <c r="T30" s="55">
        <v>397</v>
      </c>
    </row>
    <row r="31" spans="1:20" s="6" customFormat="1" ht="21" customHeight="1" x14ac:dyDescent="0.25">
      <c r="A31" s="64" t="s">
        <v>23</v>
      </c>
      <c r="B31" s="64"/>
      <c r="C31" s="36">
        <f>SUM(C19:C30)</f>
        <v>26492</v>
      </c>
      <c r="D31" s="36">
        <f t="shared" ref="D31:T31" si="3">SUM(D19:D30)</f>
        <v>163233</v>
      </c>
      <c r="E31" s="36">
        <f t="shared" si="3"/>
        <v>3753</v>
      </c>
      <c r="F31" s="36">
        <f t="shared" si="3"/>
        <v>22911</v>
      </c>
      <c r="G31" s="37">
        <f t="shared" si="3"/>
        <v>30245</v>
      </c>
      <c r="H31" s="37">
        <f t="shared" si="3"/>
        <v>186144</v>
      </c>
      <c r="I31" s="36">
        <f t="shared" si="3"/>
        <v>34700</v>
      </c>
      <c r="J31" s="36">
        <f t="shared" si="3"/>
        <v>115755</v>
      </c>
      <c r="K31" s="36">
        <f t="shared" si="3"/>
        <v>2636</v>
      </c>
      <c r="L31" s="36">
        <f t="shared" si="3"/>
        <v>8841</v>
      </c>
      <c r="M31" s="37">
        <f t="shared" si="3"/>
        <v>37336</v>
      </c>
      <c r="N31" s="37">
        <f t="shared" si="3"/>
        <v>124596</v>
      </c>
      <c r="O31" s="36">
        <f t="shared" si="3"/>
        <v>47555</v>
      </c>
      <c r="P31" s="36">
        <f t="shared" si="3"/>
        <v>253037</v>
      </c>
      <c r="Q31" s="36">
        <f t="shared" si="3"/>
        <v>2340</v>
      </c>
      <c r="R31" s="36">
        <f t="shared" si="3"/>
        <v>10814</v>
      </c>
      <c r="S31" s="37">
        <f t="shared" si="3"/>
        <v>49895</v>
      </c>
      <c r="T31" s="37">
        <f t="shared" si="3"/>
        <v>263851</v>
      </c>
    </row>
    <row r="32" spans="1:20" s="6" customFormat="1" ht="21" customHeight="1" thickBot="1" x14ac:dyDescent="0.3">
      <c r="A32" s="82" t="s">
        <v>24</v>
      </c>
      <c r="B32" s="82"/>
      <c r="C32" s="56">
        <f>(C31-C45)/C45</f>
        <v>-7.5672435753352816E-3</v>
      </c>
      <c r="D32" s="56">
        <f t="shared" ref="D32:T32" si="4">(D31-D45)/D45</f>
        <v>-5.2106186924089515E-3</v>
      </c>
      <c r="E32" s="56">
        <f t="shared" si="4"/>
        <v>0.30086655112651645</v>
      </c>
      <c r="F32" s="56">
        <f t="shared" si="4"/>
        <v>0.24855585831062671</v>
      </c>
      <c r="G32" s="57">
        <f t="shared" si="4"/>
        <v>2.2515974170864466E-2</v>
      </c>
      <c r="H32" s="57">
        <f t="shared" si="4"/>
        <v>2.0313750424801852E-2</v>
      </c>
      <c r="I32" s="56">
        <f t="shared" si="4"/>
        <v>-2.8800134344650005E-2</v>
      </c>
      <c r="J32" s="56">
        <f t="shared" si="4"/>
        <v>-4.5571478042908266E-2</v>
      </c>
      <c r="K32" s="56">
        <f t="shared" si="4"/>
        <v>0.19763743752839619</v>
      </c>
      <c r="L32" s="56">
        <f t="shared" si="4"/>
        <v>0.19634641407307171</v>
      </c>
      <c r="M32" s="57">
        <f t="shared" si="4"/>
        <v>-1.5660427102557342E-2</v>
      </c>
      <c r="N32" s="57">
        <f t="shared" si="4"/>
        <v>-3.1677443422034317E-2</v>
      </c>
      <c r="O32" s="56">
        <f t="shared" si="4"/>
        <v>-9.4359273454424266E-3</v>
      </c>
      <c r="P32" s="56">
        <f t="shared" si="4"/>
        <v>-1.8894187895002131E-2</v>
      </c>
      <c r="Q32" s="56">
        <f t="shared" si="4"/>
        <v>-9.861325115562404E-2</v>
      </c>
      <c r="R32" s="56">
        <f t="shared" si="4"/>
        <v>-0.2148976332220125</v>
      </c>
      <c r="S32" s="57">
        <f t="shared" si="4"/>
        <v>-1.4010750138328986E-2</v>
      </c>
      <c r="T32" s="57">
        <f t="shared" si="4"/>
        <v>-2.8831289291971554E-2</v>
      </c>
    </row>
    <row r="33" spans="1:20" ht="21" customHeight="1" x14ac:dyDescent="0.25">
      <c r="A33" s="3">
        <v>2023</v>
      </c>
      <c r="B33" s="17">
        <v>1</v>
      </c>
      <c r="C33" s="16">
        <v>34</v>
      </c>
      <c r="D33" s="16">
        <v>122</v>
      </c>
      <c r="E33" s="16">
        <v>0</v>
      </c>
      <c r="F33" s="16">
        <v>12</v>
      </c>
      <c r="G33" s="31">
        <v>34</v>
      </c>
      <c r="H33" s="31">
        <v>134</v>
      </c>
      <c r="I33" s="18">
        <v>859</v>
      </c>
      <c r="J33" s="18">
        <v>1507</v>
      </c>
      <c r="K33" s="18">
        <v>53</v>
      </c>
      <c r="L33" s="18">
        <v>82</v>
      </c>
      <c r="M33" s="35">
        <v>912</v>
      </c>
      <c r="N33" s="35">
        <v>1589</v>
      </c>
      <c r="O33" s="18">
        <v>141</v>
      </c>
      <c r="P33" s="18">
        <v>221</v>
      </c>
      <c r="Q33" s="18">
        <v>13</v>
      </c>
      <c r="R33" s="18">
        <v>13</v>
      </c>
      <c r="S33" s="35">
        <v>154</v>
      </c>
      <c r="T33" s="35">
        <v>234</v>
      </c>
    </row>
    <row r="34" spans="1:20" ht="21" customHeight="1" x14ac:dyDescent="0.25">
      <c r="A34" s="26">
        <v>2023</v>
      </c>
      <c r="B34" s="11">
        <v>2</v>
      </c>
      <c r="C34" s="10">
        <v>35</v>
      </c>
      <c r="D34" s="10">
        <v>113</v>
      </c>
      <c r="E34" s="10">
        <v>0</v>
      </c>
      <c r="F34" s="10">
        <v>0</v>
      </c>
      <c r="G34" s="30">
        <v>35</v>
      </c>
      <c r="H34" s="30">
        <v>113</v>
      </c>
      <c r="I34" s="12">
        <v>899</v>
      </c>
      <c r="J34" s="12">
        <v>1381</v>
      </c>
      <c r="K34" s="12">
        <v>40</v>
      </c>
      <c r="L34" s="12">
        <v>65</v>
      </c>
      <c r="M34" s="34">
        <v>939</v>
      </c>
      <c r="N34" s="34">
        <v>1446</v>
      </c>
      <c r="O34" s="12">
        <v>199</v>
      </c>
      <c r="P34" s="12">
        <v>297</v>
      </c>
      <c r="Q34" s="12">
        <v>2</v>
      </c>
      <c r="R34" s="12">
        <v>2</v>
      </c>
      <c r="S34" s="34">
        <v>201</v>
      </c>
      <c r="T34" s="34">
        <v>299</v>
      </c>
    </row>
    <row r="35" spans="1:20" ht="21" customHeight="1" x14ac:dyDescent="0.25">
      <c r="A35" s="25">
        <v>2023</v>
      </c>
      <c r="B35" s="5">
        <v>3</v>
      </c>
      <c r="C35" s="1">
        <v>32</v>
      </c>
      <c r="D35" s="1">
        <v>124</v>
      </c>
      <c r="E35" s="1">
        <v>2</v>
      </c>
      <c r="F35" s="1">
        <v>6</v>
      </c>
      <c r="G35" s="30">
        <v>34</v>
      </c>
      <c r="H35" s="30">
        <v>130</v>
      </c>
      <c r="I35" s="2">
        <v>3097</v>
      </c>
      <c r="J35" s="2">
        <v>8373</v>
      </c>
      <c r="K35" s="2">
        <v>248</v>
      </c>
      <c r="L35" s="2">
        <v>1240</v>
      </c>
      <c r="M35" s="34">
        <v>3345</v>
      </c>
      <c r="N35" s="34">
        <v>9613</v>
      </c>
      <c r="O35" s="2">
        <v>218</v>
      </c>
      <c r="P35" s="2">
        <v>302</v>
      </c>
      <c r="Q35" s="2">
        <v>1</v>
      </c>
      <c r="R35" s="2">
        <v>2</v>
      </c>
      <c r="S35" s="34">
        <v>219</v>
      </c>
      <c r="T35" s="34">
        <v>304</v>
      </c>
    </row>
    <row r="36" spans="1:20" ht="21" customHeight="1" x14ac:dyDescent="0.25">
      <c r="A36" s="26">
        <v>2023</v>
      </c>
      <c r="B36" s="11">
        <v>4</v>
      </c>
      <c r="C36" s="10">
        <v>89</v>
      </c>
      <c r="D36" s="10">
        <v>176</v>
      </c>
      <c r="E36" s="10">
        <v>41</v>
      </c>
      <c r="F36" s="10">
        <v>114</v>
      </c>
      <c r="G36" s="30">
        <v>130</v>
      </c>
      <c r="H36" s="30">
        <v>290</v>
      </c>
      <c r="I36" s="12">
        <v>4676</v>
      </c>
      <c r="J36" s="12">
        <v>13060</v>
      </c>
      <c r="K36" s="12">
        <v>158</v>
      </c>
      <c r="L36" s="12">
        <v>274</v>
      </c>
      <c r="M36" s="34">
        <v>4834</v>
      </c>
      <c r="N36" s="34">
        <v>13334</v>
      </c>
      <c r="O36" s="12">
        <v>3457</v>
      </c>
      <c r="P36" s="12">
        <v>9393</v>
      </c>
      <c r="Q36" s="12">
        <v>136</v>
      </c>
      <c r="R36" s="12">
        <v>341</v>
      </c>
      <c r="S36" s="34">
        <v>3593</v>
      </c>
      <c r="T36" s="34">
        <v>9734</v>
      </c>
    </row>
    <row r="37" spans="1:20" ht="21" customHeight="1" x14ac:dyDescent="0.25">
      <c r="A37" s="25">
        <v>2023</v>
      </c>
      <c r="B37" s="5">
        <v>5</v>
      </c>
      <c r="C37" s="1">
        <v>526</v>
      </c>
      <c r="D37" s="1">
        <v>786</v>
      </c>
      <c r="E37" s="1">
        <v>198</v>
      </c>
      <c r="F37" s="1">
        <v>674</v>
      </c>
      <c r="G37" s="30">
        <v>724</v>
      </c>
      <c r="H37" s="30">
        <v>1460</v>
      </c>
      <c r="I37" s="2">
        <v>5034</v>
      </c>
      <c r="J37" s="2">
        <v>14396</v>
      </c>
      <c r="K37" s="2">
        <v>215</v>
      </c>
      <c r="L37" s="2">
        <v>567</v>
      </c>
      <c r="M37" s="34">
        <v>5249</v>
      </c>
      <c r="N37" s="34">
        <v>14963</v>
      </c>
      <c r="O37" s="2">
        <v>4446</v>
      </c>
      <c r="P37" s="2">
        <v>13795</v>
      </c>
      <c r="Q37" s="2">
        <v>86</v>
      </c>
      <c r="R37" s="2">
        <v>499</v>
      </c>
      <c r="S37" s="34">
        <v>4532</v>
      </c>
      <c r="T37" s="34">
        <v>14294</v>
      </c>
    </row>
    <row r="38" spans="1:20" ht="21" customHeight="1" x14ac:dyDescent="0.25">
      <c r="A38" s="26">
        <v>2023</v>
      </c>
      <c r="B38" s="11">
        <v>6</v>
      </c>
      <c r="C38" s="10">
        <v>6361</v>
      </c>
      <c r="D38" s="10">
        <v>34136</v>
      </c>
      <c r="E38" s="10">
        <v>799</v>
      </c>
      <c r="F38" s="10">
        <v>4645</v>
      </c>
      <c r="G38" s="30">
        <v>7160</v>
      </c>
      <c r="H38" s="30">
        <v>38781</v>
      </c>
      <c r="I38" s="12">
        <v>3933</v>
      </c>
      <c r="J38" s="12">
        <v>12199</v>
      </c>
      <c r="K38" s="12">
        <v>345</v>
      </c>
      <c r="L38" s="12">
        <v>1179</v>
      </c>
      <c r="M38" s="34">
        <v>4278</v>
      </c>
      <c r="N38" s="34">
        <v>13378</v>
      </c>
      <c r="O38" s="12">
        <v>10623</v>
      </c>
      <c r="P38" s="12">
        <v>39651</v>
      </c>
      <c r="Q38" s="12">
        <v>509</v>
      </c>
      <c r="R38" s="12">
        <v>2232</v>
      </c>
      <c r="S38" s="34">
        <v>11132</v>
      </c>
      <c r="T38" s="34">
        <v>41883</v>
      </c>
    </row>
    <row r="39" spans="1:20" ht="21" customHeight="1" x14ac:dyDescent="0.25">
      <c r="A39" s="25">
        <v>2023</v>
      </c>
      <c r="B39" s="5">
        <v>7</v>
      </c>
      <c r="C39" s="1">
        <v>8129</v>
      </c>
      <c r="D39" s="1">
        <v>52044</v>
      </c>
      <c r="E39" s="1">
        <v>658</v>
      </c>
      <c r="F39" s="1">
        <v>4218</v>
      </c>
      <c r="G39" s="30">
        <v>8787</v>
      </c>
      <c r="H39" s="30">
        <v>56262</v>
      </c>
      <c r="I39" s="2">
        <v>4215</v>
      </c>
      <c r="J39" s="2">
        <v>21407</v>
      </c>
      <c r="K39" s="2">
        <v>199</v>
      </c>
      <c r="L39" s="2">
        <v>860</v>
      </c>
      <c r="M39" s="34">
        <v>4414</v>
      </c>
      <c r="N39" s="34">
        <v>22267</v>
      </c>
      <c r="O39" s="2">
        <v>11647</v>
      </c>
      <c r="P39" s="2">
        <v>75463</v>
      </c>
      <c r="Q39" s="2">
        <v>1098</v>
      </c>
      <c r="R39" s="2">
        <v>6794</v>
      </c>
      <c r="S39" s="34">
        <v>12745</v>
      </c>
      <c r="T39" s="34">
        <v>82257</v>
      </c>
    </row>
    <row r="40" spans="1:20" ht="21" customHeight="1" x14ac:dyDescent="0.25">
      <c r="A40" s="26">
        <v>2023</v>
      </c>
      <c r="B40" s="11">
        <v>8</v>
      </c>
      <c r="C40" s="10">
        <v>7269</v>
      </c>
      <c r="D40" s="10">
        <v>50604</v>
      </c>
      <c r="E40" s="10">
        <v>488</v>
      </c>
      <c r="F40" s="10">
        <v>3959</v>
      </c>
      <c r="G40" s="30">
        <v>7757</v>
      </c>
      <c r="H40" s="30">
        <v>54563</v>
      </c>
      <c r="I40" s="12">
        <v>4489</v>
      </c>
      <c r="J40" s="12">
        <v>27213</v>
      </c>
      <c r="K40" s="12">
        <v>267</v>
      </c>
      <c r="L40" s="12">
        <v>1576</v>
      </c>
      <c r="M40" s="34">
        <v>4756</v>
      </c>
      <c r="N40" s="34">
        <v>28789</v>
      </c>
      <c r="O40" s="12">
        <v>11137</v>
      </c>
      <c r="P40" s="12">
        <v>86521</v>
      </c>
      <c r="Q40" s="12">
        <v>382</v>
      </c>
      <c r="R40" s="12">
        <v>2037</v>
      </c>
      <c r="S40" s="34">
        <v>11519</v>
      </c>
      <c r="T40" s="34">
        <v>88558</v>
      </c>
    </row>
    <row r="41" spans="1:20" ht="21" customHeight="1" x14ac:dyDescent="0.25">
      <c r="A41" s="25">
        <v>2023</v>
      </c>
      <c r="B41" s="5">
        <v>9</v>
      </c>
      <c r="C41" s="1">
        <v>4059</v>
      </c>
      <c r="D41" s="1">
        <v>25590</v>
      </c>
      <c r="E41" s="1">
        <v>649</v>
      </c>
      <c r="F41" s="1">
        <v>4534</v>
      </c>
      <c r="G41" s="30">
        <v>4708</v>
      </c>
      <c r="H41" s="30">
        <v>30124</v>
      </c>
      <c r="I41" s="2">
        <v>4166</v>
      </c>
      <c r="J41" s="2">
        <v>13136</v>
      </c>
      <c r="K41" s="2">
        <v>270</v>
      </c>
      <c r="L41" s="2">
        <v>766</v>
      </c>
      <c r="M41" s="34">
        <v>4436</v>
      </c>
      <c r="N41" s="34">
        <v>13902</v>
      </c>
      <c r="O41" s="2">
        <v>5426</v>
      </c>
      <c r="P41" s="2">
        <v>31282</v>
      </c>
      <c r="Q41" s="2">
        <v>332</v>
      </c>
      <c r="R41" s="2">
        <v>1812</v>
      </c>
      <c r="S41" s="34">
        <v>5758</v>
      </c>
      <c r="T41" s="34">
        <v>33094</v>
      </c>
    </row>
    <row r="42" spans="1:20" ht="21" customHeight="1" x14ac:dyDescent="0.25">
      <c r="A42" s="26">
        <v>2023</v>
      </c>
      <c r="B42" s="11">
        <v>10</v>
      </c>
      <c r="C42" s="10">
        <v>76</v>
      </c>
      <c r="D42" s="10">
        <v>192</v>
      </c>
      <c r="E42" s="10">
        <v>39</v>
      </c>
      <c r="F42" s="10">
        <v>154</v>
      </c>
      <c r="G42" s="30">
        <v>115</v>
      </c>
      <c r="H42" s="30">
        <v>346</v>
      </c>
      <c r="I42" s="12">
        <v>1995</v>
      </c>
      <c r="J42" s="12">
        <v>4421</v>
      </c>
      <c r="K42" s="12">
        <v>316</v>
      </c>
      <c r="L42" s="12">
        <v>622</v>
      </c>
      <c r="M42" s="34">
        <v>2311</v>
      </c>
      <c r="N42" s="34">
        <v>5043</v>
      </c>
      <c r="O42" s="12">
        <v>232</v>
      </c>
      <c r="P42" s="12">
        <v>311</v>
      </c>
      <c r="Q42" s="12">
        <v>16</v>
      </c>
      <c r="R42" s="12">
        <v>20</v>
      </c>
      <c r="S42" s="34">
        <v>248</v>
      </c>
      <c r="T42" s="34">
        <v>331</v>
      </c>
    </row>
    <row r="43" spans="1:20" ht="21" customHeight="1" x14ac:dyDescent="0.25">
      <c r="A43" s="25">
        <v>2023</v>
      </c>
      <c r="B43" s="5">
        <v>11</v>
      </c>
      <c r="C43" s="1">
        <v>71</v>
      </c>
      <c r="D43" s="1">
        <v>180</v>
      </c>
      <c r="E43" s="1">
        <v>6</v>
      </c>
      <c r="F43" s="1">
        <v>22</v>
      </c>
      <c r="G43" s="30">
        <v>77</v>
      </c>
      <c r="H43" s="30">
        <v>202</v>
      </c>
      <c r="I43" s="2">
        <v>1370</v>
      </c>
      <c r="J43" s="2">
        <v>2494</v>
      </c>
      <c r="K43" s="2">
        <v>61</v>
      </c>
      <c r="L43" s="2">
        <v>89</v>
      </c>
      <c r="M43" s="34">
        <v>1431</v>
      </c>
      <c r="N43" s="34">
        <v>2583</v>
      </c>
      <c r="O43" s="2">
        <v>244</v>
      </c>
      <c r="P43" s="2">
        <v>350</v>
      </c>
      <c r="Q43" s="2">
        <v>12</v>
      </c>
      <c r="R43" s="2">
        <v>12</v>
      </c>
      <c r="S43" s="34">
        <v>256</v>
      </c>
      <c r="T43" s="34">
        <v>362</v>
      </c>
    </row>
    <row r="44" spans="1:20" ht="21" customHeight="1" thickBot="1" x14ac:dyDescent="0.3">
      <c r="A44" s="44">
        <v>2023</v>
      </c>
      <c r="B44" s="45">
        <v>12</v>
      </c>
      <c r="C44" s="42">
        <v>13</v>
      </c>
      <c r="D44" s="42">
        <v>21</v>
      </c>
      <c r="E44" s="42">
        <v>5</v>
      </c>
      <c r="F44" s="42">
        <v>12</v>
      </c>
      <c r="G44" s="43">
        <v>18</v>
      </c>
      <c r="H44" s="43">
        <v>33</v>
      </c>
      <c r="I44" s="46">
        <v>996</v>
      </c>
      <c r="J44" s="46">
        <v>1695</v>
      </c>
      <c r="K44" s="46">
        <v>29</v>
      </c>
      <c r="L44" s="46">
        <v>70</v>
      </c>
      <c r="M44" s="47">
        <v>1025</v>
      </c>
      <c r="N44" s="47">
        <v>1765</v>
      </c>
      <c r="O44" s="46">
        <v>238</v>
      </c>
      <c r="P44" s="46">
        <v>324</v>
      </c>
      <c r="Q44" s="46">
        <v>9</v>
      </c>
      <c r="R44" s="46">
        <v>10</v>
      </c>
      <c r="S44" s="47">
        <v>247</v>
      </c>
      <c r="T44" s="47">
        <v>334</v>
      </c>
    </row>
    <row r="45" spans="1:20" ht="21" customHeight="1" x14ac:dyDescent="0.25">
      <c r="A45" s="85" t="s">
        <v>17</v>
      </c>
      <c r="B45" s="85"/>
      <c r="C45" s="36">
        <f t="shared" ref="C45:H45" si="5">SUM(C33:C44)</f>
        <v>26694</v>
      </c>
      <c r="D45" s="36">
        <f t="shared" si="5"/>
        <v>164088</v>
      </c>
      <c r="E45" s="36">
        <f t="shared" si="5"/>
        <v>2885</v>
      </c>
      <c r="F45" s="36">
        <f t="shared" si="5"/>
        <v>18350</v>
      </c>
      <c r="G45" s="37">
        <f t="shared" si="5"/>
        <v>29579</v>
      </c>
      <c r="H45" s="37">
        <f t="shared" si="5"/>
        <v>182438</v>
      </c>
      <c r="I45" s="38">
        <f>SUM(I33:I44)</f>
        <v>35729</v>
      </c>
      <c r="J45" s="38">
        <f t="shared" ref="J45:T45" si="6">SUM(J33:J44)</f>
        <v>121282</v>
      </c>
      <c r="K45" s="38">
        <f t="shared" si="6"/>
        <v>2201</v>
      </c>
      <c r="L45" s="38">
        <f t="shared" si="6"/>
        <v>7390</v>
      </c>
      <c r="M45" s="39">
        <f t="shared" si="6"/>
        <v>37930</v>
      </c>
      <c r="N45" s="39">
        <f t="shared" si="6"/>
        <v>128672</v>
      </c>
      <c r="O45" s="38">
        <f t="shared" si="6"/>
        <v>48008</v>
      </c>
      <c r="P45" s="38">
        <f t="shared" si="6"/>
        <v>257910</v>
      </c>
      <c r="Q45" s="38">
        <f t="shared" si="6"/>
        <v>2596</v>
      </c>
      <c r="R45" s="38">
        <f t="shared" si="6"/>
        <v>13774</v>
      </c>
      <c r="S45" s="39">
        <f t="shared" si="6"/>
        <v>50604</v>
      </c>
      <c r="T45" s="39">
        <f t="shared" si="6"/>
        <v>271684</v>
      </c>
    </row>
    <row r="46" spans="1:20" ht="21" customHeight="1" thickBot="1" x14ac:dyDescent="0.3">
      <c r="A46" s="96" t="s">
        <v>18</v>
      </c>
      <c r="B46" s="96"/>
      <c r="C46" s="56">
        <f t="shared" ref="C46:T46" si="7">(C45-C59)/C59</f>
        <v>0.11364205256570713</v>
      </c>
      <c r="D46" s="56">
        <f t="shared" si="7"/>
        <v>7.0532434742329245E-2</v>
      </c>
      <c r="E46" s="56">
        <f t="shared" si="7"/>
        <v>0.72651107121484138</v>
      </c>
      <c r="F46" s="56">
        <f t="shared" si="7"/>
        <v>0.92590260285474391</v>
      </c>
      <c r="G46" s="57">
        <f t="shared" si="7"/>
        <v>0.15358215358215357</v>
      </c>
      <c r="H46" s="57">
        <f t="shared" si="7"/>
        <v>0.12059211940665213</v>
      </c>
      <c r="I46" s="56">
        <f t="shared" si="7"/>
        <v>0.19944272861554987</v>
      </c>
      <c r="J46" s="56">
        <f t="shared" si="7"/>
        <v>0.15551786888213492</v>
      </c>
      <c r="K46" s="56">
        <f t="shared" si="7"/>
        <v>-0.19051121735932328</v>
      </c>
      <c r="L46" s="56">
        <f t="shared" si="7"/>
        <v>-0.2266638760987861</v>
      </c>
      <c r="M46" s="57">
        <f t="shared" si="7"/>
        <v>0.16682560679238317</v>
      </c>
      <c r="N46" s="57">
        <f t="shared" si="7"/>
        <v>0.12362572588743832</v>
      </c>
      <c r="O46" s="56">
        <f t="shared" si="7"/>
        <v>9.5822871490527275E-2</v>
      </c>
      <c r="P46" s="56">
        <f t="shared" si="7"/>
        <v>6.0642200325706108E-2</v>
      </c>
      <c r="Q46" s="56">
        <f t="shared" si="7"/>
        <v>0.74932614555256061</v>
      </c>
      <c r="R46" s="56">
        <f t="shared" si="7"/>
        <v>0.66573950900955381</v>
      </c>
      <c r="S46" s="57">
        <f t="shared" si="7"/>
        <v>0.11723407073784607</v>
      </c>
      <c r="T46" s="57">
        <f t="shared" si="7"/>
        <v>8.054233135666361E-2</v>
      </c>
    </row>
    <row r="47" spans="1:20" ht="21" customHeight="1" x14ac:dyDescent="0.25">
      <c r="A47" s="3">
        <v>2022</v>
      </c>
      <c r="B47" s="17">
        <v>1</v>
      </c>
      <c r="C47" s="16">
        <v>19</v>
      </c>
      <c r="D47" s="16">
        <v>62</v>
      </c>
      <c r="E47" s="16">
        <v>0</v>
      </c>
      <c r="F47" s="16">
        <v>0</v>
      </c>
      <c r="G47" s="31">
        <v>19</v>
      </c>
      <c r="H47" s="31">
        <v>62</v>
      </c>
      <c r="I47" s="18">
        <v>592</v>
      </c>
      <c r="J47" s="18">
        <v>1339</v>
      </c>
      <c r="K47" s="18">
        <v>30</v>
      </c>
      <c r="L47" s="18">
        <v>37</v>
      </c>
      <c r="M47" s="35">
        <v>622</v>
      </c>
      <c r="N47" s="35">
        <v>1376</v>
      </c>
      <c r="O47" s="18">
        <v>141</v>
      </c>
      <c r="P47" s="18">
        <v>273</v>
      </c>
      <c r="Q47" s="18">
        <v>9</v>
      </c>
      <c r="R47" s="18">
        <v>9</v>
      </c>
      <c r="S47" s="35">
        <v>150</v>
      </c>
      <c r="T47" s="35">
        <v>282</v>
      </c>
    </row>
    <row r="48" spans="1:20" ht="21" customHeight="1" x14ac:dyDescent="0.25">
      <c r="A48" s="26">
        <v>2022</v>
      </c>
      <c r="B48" s="11">
        <v>2</v>
      </c>
      <c r="C48" s="10">
        <v>0</v>
      </c>
      <c r="D48" s="10">
        <v>8</v>
      </c>
      <c r="E48" s="10">
        <v>0</v>
      </c>
      <c r="F48" s="10">
        <v>0</v>
      </c>
      <c r="G48" s="30">
        <v>0</v>
      </c>
      <c r="H48" s="30">
        <v>8</v>
      </c>
      <c r="I48" s="12">
        <v>775</v>
      </c>
      <c r="J48" s="12">
        <v>1439</v>
      </c>
      <c r="K48" s="12">
        <v>23</v>
      </c>
      <c r="L48" s="12">
        <v>66</v>
      </c>
      <c r="M48" s="34">
        <v>798</v>
      </c>
      <c r="N48" s="34">
        <v>1505</v>
      </c>
      <c r="O48" s="12">
        <v>140</v>
      </c>
      <c r="P48" s="12">
        <v>259</v>
      </c>
      <c r="Q48" s="12">
        <v>12</v>
      </c>
      <c r="R48" s="12">
        <v>19</v>
      </c>
      <c r="S48" s="34">
        <v>152</v>
      </c>
      <c r="T48" s="34">
        <v>278</v>
      </c>
    </row>
    <row r="49" spans="1:20" ht="21" customHeight="1" x14ac:dyDescent="0.25">
      <c r="A49" s="25">
        <v>2022</v>
      </c>
      <c r="B49" s="5">
        <v>3</v>
      </c>
      <c r="C49" s="1">
        <v>0</v>
      </c>
      <c r="D49" s="1">
        <v>0</v>
      </c>
      <c r="E49" s="1">
        <v>0</v>
      </c>
      <c r="F49" s="1">
        <v>0</v>
      </c>
      <c r="G49" s="30">
        <v>0</v>
      </c>
      <c r="H49" s="30">
        <v>0</v>
      </c>
      <c r="I49" s="2">
        <v>994</v>
      </c>
      <c r="J49" s="2">
        <v>2014</v>
      </c>
      <c r="K49" s="2">
        <v>104</v>
      </c>
      <c r="L49" s="2">
        <v>335</v>
      </c>
      <c r="M49" s="34">
        <v>1098</v>
      </c>
      <c r="N49" s="34">
        <v>2349</v>
      </c>
      <c r="O49" s="2">
        <v>228</v>
      </c>
      <c r="P49" s="2">
        <v>349</v>
      </c>
      <c r="Q49" s="2">
        <v>2</v>
      </c>
      <c r="R49" s="2">
        <v>5</v>
      </c>
      <c r="S49" s="34">
        <v>230</v>
      </c>
      <c r="T49" s="34">
        <v>354</v>
      </c>
    </row>
    <row r="50" spans="1:20" ht="21" customHeight="1" x14ac:dyDescent="0.25">
      <c r="A50" s="26">
        <v>2022</v>
      </c>
      <c r="B50" s="11">
        <v>4</v>
      </c>
      <c r="C50" s="10">
        <v>201</v>
      </c>
      <c r="D50" s="10">
        <v>384</v>
      </c>
      <c r="E50" s="10">
        <v>1</v>
      </c>
      <c r="F50" s="10">
        <v>4</v>
      </c>
      <c r="G50" s="30">
        <v>202</v>
      </c>
      <c r="H50" s="30">
        <v>388</v>
      </c>
      <c r="I50" s="12">
        <v>3313</v>
      </c>
      <c r="J50" s="12">
        <v>7908</v>
      </c>
      <c r="K50" s="12">
        <v>177</v>
      </c>
      <c r="L50" s="12">
        <v>283</v>
      </c>
      <c r="M50" s="34">
        <v>3490</v>
      </c>
      <c r="N50" s="34">
        <v>8191</v>
      </c>
      <c r="O50" s="12">
        <v>1894</v>
      </c>
      <c r="P50" s="12">
        <v>3344</v>
      </c>
      <c r="Q50" s="12">
        <v>36</v>
      </c>
      <c r="R50" s="12">
        <v>66</v>
      </c>
      <c r="S50" s="34">
        <v>1930</v>
      </c>
      <c r="T50" s="34">
        <v>3410</v>
      </c>
    </row>
    <row r="51" spans="1:20" ht="21" customHeight="1" x14ac:dyDescent="0.25">
      <c r="A51" s="25">
        <v>2022</v>
      </c>
      <c r="B51" s="5">
        <v>5</v>
      </c>
      <c r="C51" s="1">
        <v>107</v>
      </c>
      <c r="D51" s="1">
        <v>164</v>
      </c>
      <c r="E51" s="1">
        <v>92</v>
      </c>
      <c r="F51" s="1">
        <v>357</v>
      </c>
      <c r="G51" s="30">
        <v>199</v>
      </c>
      <c r="H51" s="30">
        <v>521</v>
      </c>
      <c r="I51" s="2">
        <v>3796</v>
      </c>
      <c r="J51" s="2">
        <v>9301</v>
      </c>
      <c r="K51" s="2">
        <v>371</v>
      </c>
      <c r="L51" s="2">
        <v>1161</v>
      </c>
      <c r="M51" s="34">
        <v>4167</v>
      </c>
      <c r="N51" s="34">
        <v>10462</v>
      </c>
      <c r="O51" s="2">
        <v>2273</v>
      </c>
      <c r="P51" s="2">
        <v>6683</v>
      </c>
      <c r="Q51" s="2">
        <v>32</v>
      </c>
      <c r="R51" s="2">
        <v>154</v>
      </c>
      <c r="S51" s="34">
        <v>2305</v>
      </c>
      <c r="T51" s="34">
        <v>6837</v>
      </c>
    </row>
    <row r="52" spans="1:20" ht="21" customHeight="1" x14ac:dyDescent="0.25">
      <c r="A52" s="26">
        <v>2022</v>
      </c>
      <c r="B52" s="11">
        <v>6</v>
      </c>
      <c r="C52" s="10">
        <v>6384</v>
      </c>
      <c r="D52" s="10">
        <v>30284</v>
      </c>
      <c r="E52" s="10">
        <v>286</v>
      </c>
      <c r="F52" s="10">
        <v>1396</v>
      </c>
      <c r="G52" s="30">
        <v>6670</v>
      </c>
      <c r="H52" s="30">
        <v>31680</v>
      </c>
      <c r="I52" s="12">
        <v>3904</v>
      </c>
      <c r="J52" s="12">
        <v>11294</v>
      </c>
      <c r="K52" s="12">
        <v>371</v>
      </c>
      <c r="L52" s="12">
        <v>1364</v>
      </c>
      <c r="M52" s="34">
        <v>4275</v>
      </c>
      <c r="N52" s="34">
        <v>12658</v>
      </c>
      <c r="O52" s="12">
        <v>9938</v>
      </c>
      <c r="P52" s="12">
        <v>36397</v>
      </c>
      <c r="Q52" s="12">
        <v>401</v>
      </c>
      <c r="R52" s="12">
        <v>1851</v>
      </c>
      <c r="S52" s="34">
        <v>10339</v>
      </c>
      <c r="T52" s="34">
        <v>38248</v>
      </c>
    </row>
    <row r="53" spans="1:20" ht="21" customHeight="1" x14ac:dyDescent="0.25">
      <c r="A53" s="25">
        <v>2022</v>
      </c>
      <c r="B53" s="5">
        <v>7</v>
      </c>
      <c r="C53" s="1">
        <v>7651</v>
      </c>
      <c r="D53" s="1">
        <v>48711</v>
      </c>
      <c r="E53" s="1">
        <v>567</v>
      </c>
      <c r="F53" s="1">
        <v>3174</v>
      </c>
      <c r="G53" s="30">
        <v>8218</v>
      </c>
      <c r="H53" s="30">
        <v>51885</v>
      </c>
      <c r="I53" s="2">
        <v>4623</v>
      </c>
      <c r="J53" s="2">
        <v>24487</v>
      </c>
      <c r="K53" s="2">
        <v>373</v>
      </c>
      <c r="L53" s="2">
        <v>1836</v>
      </c>
      <c r="M53" s="34">
        <v>4996</v>
      </c>
      <c r="N53" s="34">
        <v>26323</v>
      </c>
      <c r="O53" s="2">
        <v>12529</v>
      </c>
      <c r="P53" s="2">
        <v>76407</v>
      </c>
      <c r="Q53" s="2">
        <v>405</v>
      </c>
      <c r="R53" s="2">
        <v>2854</v>
      </c>
      <c r="S53" s="34">
        <v>12934</v>
      </c>
      <c r="T53" s="34">
        <v>79261</v>
      </c>
    </row>
    <row r="54" spans="1:20" ht="21" customHeight="1" x14ac:dyDescent="0.25">
      <c r="A54" s="26">
        <v>2022</v>
      </c>
      <c r="B54" s="11">
        <v>8</v>
      </c>
      <c r="C54" s="10">
        <v>7414</v>
      </c>
      <c r="D54" s="10">
        <v>56052</v>
      </c>
      <c r="E54" s="10">
        <v>501</v>
      </c>
      <c r="F54" s="10">
        <v>3238</v>
      </c>
      <c r="G54" s="30">
        <v>7915</v>
      </c>
      <c r="H54" s="30">
        <v>59290</v>
      </c>
      <c r="I54" s="12">
        <v>4859</v>
      </c>
      <c r="J54" s="12">
        <v>29900</v>
      </c>
      <c r="K54" s="12">
        <v>337</v>
      </c>
      <c r="L54" s="12">
        <v>1897</v>
      </c>
      <c r="M54" s="34">
        <v>5196</v>
      </c>
      <c r="N54" s="34">
        <v>31797</v>
      </c>
      <c r="O54" s="12">
        <v>11170</v>
      </c>
      <c r="P54" s="12">
        <v>88014</v>
      </c>
      <c r="Q54" s="12">
        <v>288</v>
      </c>
      <c r="R54" s="12">
        <v>1774</v>
      </c>
      <c r="S54" s="34">
        <v>11458</v>
      </c>
      <c r="T54" s="34">
        <v>89788</v>
      </c>
    </row>
    <row r="55" spans="1:20" ht="21" customHeight="1" x14ac:dyDescent="0.25">
      <c r="A55" s="25">
        <v>2022</v>
      </c>
      <c r="B55" s="5">
        <v>9</v>
      </c>
      <c r="C55" s="1">
        <v>2169</v>
      </c>
      <c r="D55" s="1">
        <v>17582</v>
      </c>
      <c r="E55" s="1">
        <v>203</v>
      </c>
      <c r="F55" s="1">
        <v>1273</v>
      </c>
      <c r="G55" s="30">
        <v>2372</v>
      </c>
      <c r="H55" s="30">
        <v>18855</v>
      </c>
      <c r="I55" s="2">
        <v>3049</v>
      </c>
      <c r="J55" s="2">
        <v>10159</v>
      </c>
      <c r="K55" s="2">
        <v>396</v>
      </c>
      <c r="L55" s="2">
        <v>1382</v>
      </c>
      <c r="M55" s="34">
        <v>3445</v>
      </c>
      <c r="N55" s="34">
        <v>11541</v>
      </c>
      <c r="O55" s="2">
        <v>4913</v>
      </c>
      <c r="P55" s="2">
        <v>30485</v>
      </c>
      <c r="Q55" s="2">
        <v>275</v>
      </c>
      <c r="R55" s="2">
        <v>1506</v>
      </c>
      <c r="S55" s="34">
        <v>5188</v>
      </c>
      <c r="T55" s="34">
        <v>31991</v>
      </c>
    </row>
    <row r="56" spans="1:20" ht="21" customHeight="1" x14ac:dyDescent="0.25">
      <c r="A56" s="26">
        <v>2022</v>
      </c>
      <c r="B56" s="11">
        <v>10</v>
      </c>
      <c r="C56" s="10">
        <v>23</v>
      </c>
      <c r="D56" s="10">
        <v>26</v>
      </c>
      <c r="E56" s="10">
        <v>15</v>
      </c>
      <c r="F56" s="10">
        <v>26</v>
      </c>
      <c r="G56" s="30">
        <v>38</v>
      </c>
      <c r="H56" s="30">
        <v>52</v>
      </c>
      <c r="I56" s="12">
        <v>1930</v>
      </c>
      <c r="J56" s="12">
        <v>3993</v>
      </c>
      <c r="K56" s="12">
        <v>425</v>
      </c>
      <c r="L56" s="12">
        <v>979</v>
      </c>
      <c r="M56" s="34">
        <v>2355</v>
      </c>
      <c r="N56" s="34">
        <v>4972</v>
      </c>
      <c r="O56" s="12">
        <v>228</v>
      </c>
      <c r="P56" s="12">
        <v>386</v>
      </c>
      <c r="Q56" s="12">
        <v>10</v>
      </c>
      <c r="R56" s="12">
        <v>17</v>
      </c>
      <c r="S56" s="34">
        <v>238</v>
      </c>
      <c r="T56" s="34">
        <v>403</v>
      </c>
    </row>
    <row r="57" spans="1:20" ht="21" customHeight="1" x14ac:dyDescent="0.25">
      <c r="A57" s="25">
        <v>2022</v>
      </c>
      <c r="B57" s="5">
        <v>11</v>
      </c>
      <c r="C57" s="1">
        <v>0</v>
      </c>
      <c r="D57" s="1">
        <v>0</v>
      </c>
      <c r="E57" s="1">
        <v>0</v>
      </c>
      <c r="F57" s="1">
        <v>0</v>
      </c>
      <c r="G57" s="30">
        <v>0</v>
      </c>
      <c r="H57" s="30">
        <v>0</v>
      </c>
      <c r="I57" s="2">
        <v>1081</v>
      </c>
      <c r="J57" s="2">
        <v>1753</v>
      </c>
      <c r="K57" s="2">
        <v>63</v>
      </c>
      <c r="L57" s="2">
        <v>152</v>
      </c>
      <c r="M57" s="34">
        <v>1144</v>
      </c>
      <c r="N57" s="34">
        <v>1905</v>
      </c>
      <c r="O57" s="2">
        <v>191</v>
      </c>
      <c r="P57" s="2">
        <v>335</v>
      </c>
      <c r="Q57" s="2">
        <v>4</v>
      </c>
      <c r="R57" s="2">
        <v>4</v>
      </c>
      <c r="S57" s="34">
        <v>195</v>
      </c>
      <c r="T57" s="34">
        <v>339</v>
      </c>
    </row>
    <row r="58" spans="1:20" ht="21" customHeight="1" thickBot="1" x14ac:dyDescent="0.3">
      <c r="A58" s="44">
        <v>2022</v>
      </c>
      <c r="B58" s="45">
        <v>12</v>
      </c>
      <c r="C58" s="42">
        <v>2</v>
      </c>
      <c r="D58" s="42">
        <v>4</v>
      </c>
      <c r="E58" s="42">
        <v>6</v>
      </c>
      <c r="F58" s="42">
        <v>60</v>
      </c>
      <c r="G58" s="43">
        <v>8</v>
      </c>
      <c r="H58" s="43">
        <v>64</v>
      </c>
      <c r="I58" s="46">
        <v>872</v>
      </c>
      <c r="J58" s="46">
        <v>1372</v>
      </c>
      <c r="K58" s="46">
        <v>49</v>
      </c>
      <c r="L58" s="46">
        <v>64</v>
      </c>
      <c r="M58" s="47">
        <v>921</v>
      </c>
      <c r="N58" s="47">
        <v>1436</v>
      </c>
      <c r="O58" s="46">
        <v>165</v>
      </c>
      <c r="P58" s="46">
        <v>232</v>
      </c>
      <c r="Q58" s="46">
        <v>10</v>
      </c>
      <c r="R58" s="46">
        <v>10</v>
      </c>
      <c r="S58" s="47">
        <v>175</v>
      </c>
      <c r="T58" s="47">
        <v>242</v>
      </c>
    </row>
    <row r="59" spans="1:20" ht="21" customHeight="1" x14ac:dyDescent="0.25">
      <c r="A59" s="85" t="s">
        <v>6</v>
      </c>
      <c r="B59" s="85"/>
      <c r="C59" s="36">
        <f t="shared" ref="C59:H59" si="8">SUM(C47:C58)</f>
        <v>23970</v>
      </c>
      <c r="D59" s="36">
        <f t="shared" si="8"/>
        <v>153277</v>
      </c>
      <c r="E59" s="36">
        <f t="shared" si="8"/>
        <v>1671</v>
      </c>
      <c r="F59" s="36">
        <f t="shared" si="8"/>
        <v>9528</v>
      </c>
      <c r="G59" s="37">
        <f t="shared" si="8"/>
        <v>25641</v>
      </c>
      <c r="H59" s="37">
        <f t="shared" si="8"/>
        <v>162805</v>
      </c>
      <c r="I59" s="38">
        <f>SUM(I47:I58)</f>
        <v>29788</v>
      </c>
      <c r="J59" s="38">
        <f t="shared" ref="J59:T59" si="9">SUM(J47:J58)</f>
        <v>104959</v>
      </c>
      <c r="K59" s="38">
        <f t="shared" si="9"/>
        <v>2719</v>
      </c>
      <c r="L59" s="38">
        <f t="shared" si="9"/>
        <v>9556</v>
      </c>
      <c r="M59" s="39">
        <f t="shared" si="9"/>
        <v>32507</v>
      </c>
      <c r="N59" s="39">
        <f t="shared" si="9"/>
        <v>114515</v>
      </c>
      <c r="O59" s="38">
        <f t="shared" si="9"/>
        <v>43810</v>
      </c>
      <c r="P59" s="38">
        <f t="shared" si="9"/>
        <v>243164</v>
      </c>
      <c r="Q59" s="38">
        <f t="shared" si="9"/>
        <v>1484</v>
      </c>
      <c r="R59" s="38">
        <f t="shared" si="9"/>
        <v>8269</v>
      </c>
      <c r="S59" s="39">
        <f t="shared" si="9"/>
        <v>45294</v>
      </c>
      <c r="T59" s="39">
        <f t="shared" si="9"/>
        <v>251433</v>
      </c>
    </row>
    <row r="60" spans="1:20" ht="21" customHeight="1" thickBot="1" x14ac:dyDescent="0.3">
      <c r="A60" s="95" t="s">
        <v>19</v>
      </c>
      <c r="B60" s="95"/>
      <c r="C60" s="20">
        <f t="shared" ref="C60:T60" si="10">(C59-C73)/C73</f>
        <v>6.6233708464925933E-2</v>
      </c>
      <c r="D60" s="20">
        <f t="shared" si="10"/>
        <v>6.6742294014072251E-2</v>
      </c>
      <c r="E60" s="20">
        <f t="shared" si="10"/>
        <v>3.8155619596541785</v>
      </c>
      <c r="F60" s="20">
        <f t="shared" si="10"/>
        <v>2.9290721649484537</v>
      </c>
      <c r="G60" s="32">
        <f t="shared" si="10"/>
        <v>0.1232258629752935</v>
      </c>
      <c r="H60" s="32">
        <f t="shared" si="10"/>
        <v>0.11424797415681122</v>
      </c>
      <c r="I60" s="20">
        <f t="shared" si="10"/>
        <v>0.74076671341748479</v>
      </c>
      <c r="J60" s="20">
        <f t="shared" si="10"/>
        <v>0.64489335360215638</v>
      </c>
      <c r="K60" s="20">
        <f t="shared" si="10"/>
        <v>2.3280293757649937</v>
      </c>
      <c r="L60" s="20">
        <f t="shared" si="10"/>
        <v>2.8162939297124598</v>
      </c>
      <c r="M60" s="32">
        <f t="shared" si="10"/>
        <v>0.81309610128841536</v>
      </c>
      <c r="N60" s="32">
        <f t="shared" si="10"/>
        <v>0.72688613092455479</v>
      </c>
      <c r="O60" s="20">
        <f t="shared" si="10"/>
        <v>0.80861165008463032</v>
      </c>
      <c r="P60" s="20">
        <f t="shared" si="10"/>
        <v>0.64703969872051048</v>
      </c>
      <c r="Q60" s="20">
        <f t="shared" si="10"/>
        <v>2.5502392344497609</v>
      </c>
      <c r="R60" s="20">
        <f t="shared" si="10"/>
        <v>3.115978098556496</v>
      </c>
      <c r="S60" s="32">
        <f t="shared" si="10"/>
        <v>0.83815591899679398</v>
      </c>
      <c r="T60" s="32">
        <f t="shared" si="10"/>
        <v>0.68018523715969692</v>
      </c>
    </row>
    <row r="61" spans="1:20" ht="21" customHeight="1" thickTop="1" x14ac:dyDescent="0.25">
      <c r="A61" s="3">
        <v>2021</v>
      </c>
      <c r="B61" s="17">
        <v>1</v>
      </c>
      <c r="C61" s="16">
        <v>0</v>
      </c>
      <c r="D61" s="16">
        <v>0</v>
      </c>
      <c r="E61" s="16">
        <v>0</v>
      </c>
      <c r="F61" s="16">
        <v>0</v>
      </c>
      <c r="G61" s="31">
        <v>0</v>
      </c>
      <c r="H61" s="31">
        <v>0</v>
      </c>
      <c r="I61" s="18">
        <v>440</v>
      </c>
      <c r="J61" s="18">
        <v>809</v>
      </c>
      <c r="K61" s="18">
        <v>21</v>
      </c>
      <c r="L61" s="18">
        <v>40</v>
      </c>
      <c r="M61" s="35">
        <v>461</v>
      </c>
      <c r="N61" s="35">
        <v>849</v>
      </c>
      <c r="O61" s="18">
        <v>111</v>
      </c>
      <c r="P61" s="18">
        <v>182</v>
      </c>
      <c r="Q61" s="18">
        <v>8</v>
      </c>
      <c r="R61" s="18">
        <v>9</v>
      </c>
      <c r="S61" s="35">
        <v>119</v>
      </c>
      <c r="T61" s="35">
        <v>191</v>
      </c>
    </row>
    <row r="62" spans="1:20" ht="21" customHeight="1" x14ac:dyDescent="0.25">
      <c r="A62" s="26">
        <v>2021</v>
      </c>
      <c r="B62" s="11">
        <v>2</v>
      </c>
      <c r="C62" s="10">
        <v>0</v>
      </c>
      <c r="D62" s="10">
        <v>0</v>
      </c>
      <c r="E62" s="10">
        <v>0</v>
      </c>
      <c r="F62" s="10">
        <v>0</v>
      </c>
      <c r="G62" s="30">
        <v>0</v>
      </c>
      <c r="H62" s="30">
        <v>0</v>
      </c>
      <c r="I62" s="12">
        <v>491</v>
      </c>
      <c r="J62" s="12">
        <v>808</v>
      </c>
      <c r="K62" s="12">
        <v>10</v>
      </c>
      <c r="L62" s="12">
        <v>39</v>
      </c>
      <c r="M62" s="34">
        <v>501</v>
      </c>
      <c r="N62" s="34">
        <v>847</v>
      </c>
      <c r="O62" s="12">
        <v>122</v>
      </c>
      <c r="P62" s="12">
        <v>186</v>
      </c>
      <c r="Q62" s="12">
        <v>8</v>
      </c>
      <c r="R62" s="12">
        <v>8</v>
      </c>
      <c r="S62" s="34">
        <v>130</v>
      </c>
      <c r="T62" s="34">
        <v>194</v>
      </c>
    </row>
    <row r="63" spans="1:20" ht="21" customHeight="1" x14ac:dyDescent="0.25">
      <c r="A63" s="25">
        <v>2021</v>
      </c>
      <c r="B63" s="5">
        <v>3</v>
      </c>
      <c r="C63" s="1">
        <v>9</v>
      </c>
      <c r="D63" s="1">
        <v>94</v>
      </c>
      <c r="E63" s="1">
        <v>0</v>
      </c>
      <c r="F63" s="1">
        <v>0</v>
      </c>
      <c r="G63" s="30">
        <v>9</v>
      </c>
      <c r="H63" s="30">
        <v>94</v>
      </c>
      <c r="I63" s="2">
        <v>382</v>
      </c>
      <c r="J63" s="2">
        <v>1364</v>
      </c>
      <c r="K63" s="2">
        <v>18</v>
      </c>
      <c r="L63" s="2">
        <v>29</v>
      </c>
      <c r="M63" s="34">
        <v>400</v>
      </c>
      <c r="N63" s="34">
        <v>1393</v>
      </c>
      <c r="O63" s="2">
        <v>112</v>
      </c>
      <c r="P63" s="2">
        <v>158</v>
      </c>
      <c r="Q63" s="2">
        <v>3</v>
      </c>
      <c r="R63" s="2">
        <v>3</v>
      </c>
      <c r="S63" s="34">
        <v>115</v>
      </c>
      <c r="T63" s="34">
        <v>161</v>
      </c>
    </row>
    <row r="64" spans="1:20" ht="21" customHeight="1" x14ac:dyDescent="0.25">
      <c r="A64" s="26">
        <v>2021</v>
      </c>
      <c r="B64" s="11">
        <v>4</v>
      </c>
      <c r="C64" s="10">
        <v>6</v>
      </c>
      <c r="D64" s="10">
        <v>72</v>
      </c>
      <c r="E64" s="10">
        <v>0</v>
      </c>
      <c r="F64" s="10">
        <v>0</v>
      </c>
      <c r="G64" s="30">
        <v>6</v>
      </c>
      <c r="H64" s="30">
        <v>72</v>
      </c>
      <c r="I64" s="12">
        <v>457</v>
      </c>
      <c r="J64" s="12">
        <v>1379</v>
      </c>
      <c r="K64" s="12">
        <v>14</v>
      </c>
      <c r="L64" s="12">
        <v>32</v>
      </c>
      <c r="M64" s="34">
        <v>471</v>
      </c>
      <c r="N64" s="34">
        <v>1411</v>
      </c>
      <c r="O64" s="12">
        <v>159</v>
      </c>
      <c r="P64" s="12">
        <v>224</v>
      </c>
      <c r="Q64" s="12">
        <v>1</v>
      </c>
      <c r="R64" s="12">
        <v>1</v>
      </c>
      <c r="S64" s="34">
        <v>160</v>
      </c>
      <c r="T64" s="34">
        <v>225</v>
      </c>
    </row>
    <row r="65" spans="1:20" ht="21" customHeight="1" x14ac:dyDescent="0.25">
      <c r="A65" s="25">
        <v>2021</v>
      </c>
      <c r="B65" s="5">
        <v>5</v>
      </c>
      <c r="C65" s="1">
        <v>318</v>
      </c>
      <c r="D65" s="1">
        <v>677</v>
      </c>
      <c r="E65" s="1">
        <v>0</v>
      </c>
      <c r="F65" s="1">
        <v>0</v>
      </c>
      <c r="G65" s="30">
        <v>318</v>
      </c>
      <c r="H65" s="30">
        <v>677</v>
      </c>
      <c r="I65" s="2">
        <v>779</v>
      </c>
      <c r="J65" s="2">
        <v>1845</v>
      </c>
      <c r="K65" s="2">
        <v>51</v>
      </c>
      <c r="L65" s="2">
        <v>73</v>
      </c>
      <c r="M65" s="34">
        <v>830</v>
      </c>
      <c r="N65" s="34">
        <v>1918</v>
      </c>
      <c r="O65" s="2">
        <v>232</v>
      </c>
      <c r="P65" s="2">
        <v>382</v>
      </c>
      <c r="Q65" s="2">
        <v>4</v>
      </c>
      <c r="R65" s="2">
        <v>4</v>
      </c>
      <c r="S65" s="34">
        <v>236</v>
      </c>
      <c r="T65" s="34">
        <v>386</v>
      </c>
    </row>
    <row r="66" spans="1:20" ht="21" customHeight="1" x14ac:dyDescent="0.25">
      <c r="A66" s="26">
        <v>2021</v>
      </c>
      <c r="B66" s="11">
        <v>6</v>
      </c>
      <c r="C66" s="10">
        <v>3067</v>
      </c>
      <c r="D66" s="10">
        <v>13513</v>
      </c>
      <c r="E66" s="10">
        <v>20</v>
      </c>
      <c r="F66" s="10">
        <v>448</v>
      </c>
      <c r="G66" s="30">
        <v>3087</v>
      </c>
      <c r="H66" s="30">
        <v>13961</v>
      </c>
      <c r="I66" s="12">
        <v>2160</v>
      </c>
      <c r="J66" s="12">
        <v>7548</v>
      </c>
      <c r="K66" s="12">
        <v>43</v>
      </c>
      <c r="L66" s="12">
        <v>100</v>
      </c>
      <c r="M66" s="34">
        <v>2203</v>
      </c>
      <c r="N66" s="34">
        <v>7648</v>
      </c>
      <c r="O66" s="12">
        <v>4021</v>
      </c>
      <c r="P66" s="12">
        <v>14319</v>
      </c>
      <c r="Q66" s="12">
        <v>36</v>
      </c>
      <c r="R66" s="12">
        <v>125</v>
      </c>
      <c r="S66" s="34">
        <v>4057</v>
      </c>
      <c r="T66" s="34">
        <v>14444</v>
      </c>
    </row>
    <row r="67" spans="1:20" ht="21" customHeight="1" x14ac:dyDescent="0.25">
      <c r="A67" s="25">
        <v>2021</v>
      </c>
      <c r="B67" s="5">
        <v>7</v>
      </c>
      <c r="C67" s="1">
        <v>6538</v>
      </c>
      <c r="D67" s="1">
        <v>45252</v>
      </c>
      <c r="E67" s="1">
        <v>152</v>
      </c>
      <c r="F67" s="1">
        <v>937</v>
      </c>
      <c r="G67" s="30">
        <v>6690</v>
      </c>
      <c r="H67" s="30">
        <v>46189</v>
      </c>
      <c r="I67" s="2">
        <v>2942</v>
      </c>
      <c r="J67" s="2">
        <v>13910</v>
      </c>
      <c r="K67" s="2">
        <v>59</v>
      </c>
      <c r="L67" s="2">
        <v>182</v>
      </c>
      <c r="M67" s="34">
        <v>3001</v>
      </c>
      <c r="N67" s="34">
        <v>14092</v>
      </c>
      <c r="O67" s="2">
        <v>7503</v>
      </c>
      <c r="P67" s="2">
        <v>49625</v>
      </c>
      <c r="Q67" s="2">
        <v>138</v>
      </c>
      <c r="R67" s="2">
        <v>818</v>
      </c>
      <c r="S67" s="34">
        <v>7641</v>
      </c>
      <c r="T67" s="34">
        <v>50443</v>
      </c>
    </row>
    <row r="68" spans="1:20" ht="21" customHeight="1" x14ac:dyDescent="0.25">
      <c r="A68" s="26">
        <v>2021</v>
      </c>
      <c r="B68" s="11">
        <v>8</v>
      </c>
      <c r="C68" s="10">
        <v>8631</v>
      </c>
      <c r="D68" s="10">
        <v>57898</v>
      </c>
      <c r="E68" s="10">
        <v>85</v>
      </c>
      <c r="F68" s="10">
        <v>443</v>
      </c>
      <c r="G68" s="30">
        <v>8716</v>
      </c>
      <c r="H68" s="30">
        <v>58341</v>
      </c>
      <c r="I68" s="12">
        <v>3546</v>
      </c>
      <c r="J68" s="12">
        <v>20468</v>
      </c>
      <c r="K68" s="12">
        <v>119</v>
      </c>
      <c r="L68" s="12">
        <v>585</v>
      </c>
      <c r="M68" s="34">
        <v>3665</v>
      </c>
      <c r="N68" s="34">
        <v>21053</v>
      </c>
      <c r="O68" s="12">
        <v>9078</v>
      </c>
      <c r="P68" s="12">
        <v>61209</v>
      </c>
      <c r="Q68" s="12">
        <v>139</v>
      </c>
      <c r="R68" s="12">
        <v>851</v>
      </c>
      <c r="S68" s="34">
        <v>9217</v>
      </c>
      <c r="T68" s="34">
        <v>62060</v>
      </c>
    </row>
    <row r="69" spans="1:20" ht="21" customHeight="1" x14ac:dyDescent="0.25">
      <c r="A69" s="25">
        <v>2021</v>
      </c>
      <c r="B69" s="5">
        <v>9</v>
      </c>
      <c r="C69" s="1">
        <v>3823</v>
      </c>
      <c r="D69" s="1">
        <v>25733</v>
      </c>
      <c r="E69" s="1">
        <v>64</v>
      </c>
      <c r="F69" s="1">
        <v>345</v>
      </c>
      <c r="G69" s="30">
        <v>3887</v>
      </c>
      <c r="H69" s="30">
        <v>26078</v>
      </c>
      <c r="I69" s="2">
        <v>2793</v>
      </c>
      <c r="J69" s="2">
        <v>9184</v>
      </c>
      <c r="K69" s="2">
        <v>267</v>
      </c>
      <c r="L69" s="2">
        <v>894</v>
      </c>
      <c r="M69" s="34">
        <v>3060</v>
      </c>
      <c r="N69" s="34">
        <v>10078</v>
      </c>
      <c r="O69" s="2">
        <v>2288</v>
      </c>
      <c r="P69" s="2">
        <v>20250</v>
      </c>
      <c r="Q69" s="2">
        <v>48</v>
      </c>
      <c r="R69" s="2">
        <v>151</v>
      </c>
      <c r="S69" s="34">
        <v>2336</v>
      </c>
      <c r="T69" s="34">
        <v>20401</v>
      </c>
    </row>
    <row r="70" spans="1:20" ht="21" customHeight="1" x14ac:dyDescent="0.25">
      <c r="A70" s="26">
        <v>2021</v>
      </c>
      <c r="B70" s="11">
        <v>10</v>
      </c>
      <c r="C70" s="10">
        <v>40</v>
      </c>
      <c r="D70" s="10">
        <v>100</v>
      </c>
      <c r="E70" s="10">
        <v>26</v>
      </c>
      <c r="F70" s="10">
        <v>252</v>
      </c>
      <c r="G70" s="30">
        <v>66</v>
      </c>
      <c r="H70" s="30">
        <v>352</v>
      </c>
      <c r="I70" s="12">
        <v>1365</v>
      </c>
      <c r="J70" s="12">
        <v>2614</v>
      </c>
      <c r="K70" s="12">
        <v>132</v>
      </c>
      <c r="L70" s="12">
        <v>336</v>
      </c>
      <c r="M70" s="34">
        <v>1497</v>
      </c>
      <c r="N70" s="34">
        <v>2950</v>
      </c>
      <c r="O70" s="12">
        <v>217</v>
      </c>
      <c r="P70" s="12">
        <v>365</v>
      </c>
      <c r="Q70" s="12">
        <v>19</v>
      </c>
      <c r="R70" s="12">
        <v>24</v>
      </c>
      <c r="S70" s="34">
        <v>236</v>
      </c>
      <c r="T70" s="34">
        <v>389</v>
      </c>
    </row>
    <row r="71" spans="1:20" ht="21" customHeight="1" x14ac:dyDescent="0.25">
      <c r="A71" s="25">
        <v>2021</v>
      </c>
      <c r="B71" s="5">
        <v>11</v>
      </c>
      <c r="C71" s="1">
        <v>26</v>
      </c>
      <c r="D71" s="1">
        <v>260</v>
      </c>
      <c r="E71" s="1">
        <v>0</v>
      </c>
      <c r="F71" s="1">
        <v>0</v>
      </c>
      <c r="G71" s="30">
        <v>26</v>
      </c>
      <c r="H71" s="30">
        <v>260</v>
      </c>
      <c r="I71" s="2">
        <v>914</v>
      </c>
      <c r="J71" s="2">
        <v>1940</v>
      </c>
      <c r="K71" s="2">
        <v>57</v>
      </c>
      <c r="L71" s="2">
        <v>141</v>
      </c>
      <c r="M71" s="34">
        <v>971</v>
      </c>
      <c r="N71" s="34">
        <v>2081</v>
      </c>
      <c r="O71" s="2">
        <v>199</v>
      </c>
      <c r="P71" s="2">
        <v>380</v>
      </c>
      <c r="Q71" s="2">
        <v>5</v>
      </c>
      <c r="R71" s="2">
        <v>5</v>
      </c>
      <c r="S71" s="34">
        <v>204</v>
      </c>
      <c r="T71" s="34">
        <v>385</v>
      </c>
    </row>
    <row r="72" spans="1:20" ht="21" customHeight="1" thickBot="1" x14ac:dyDescent="0.3">
      <c r="A72" s="44">
        <v>2021</v>
      </c>
      <c r="B72" s="45">
        <v>12</v>
      </c>
      <c r="C72" s="42">
        <v>23</v>
      </c>
      <c r="D72" s="42">
        <v>88</v>
      </c>
      <c r="E72" s="42">
        <v>0</v>
      </c>
      <c r="F72" s="42">
        <v>0</v>
      </c>
      <c r="G72" s="43">
        <v>23</v>
      </c>
      <c r="H72" s="43">
        <v>88</v>
      </c>
      <c r="I72" s="46">
        <v>843</v>
      </c>
      <c r="J72" s="46">
        <v>1940</v>
      </c>
      <c r="K72" s="46">
        <v>26</v>
      </c>
      <c r="L72" s="46">
        <v>53</v>
      </c>
      <c r="M72" s="47">
        <v>869</v>
      </c>
      <c r="N72" s="47">
        <v>1993</v>
      </c>
      <c r="O72" s="46">
        <v>181</v>
      </c>
      <c r="P72" s="46">
        <v>357</v>
      </c>
      <c r="Q72" s="46">
        <v>9</v>
      </c>
      <c r="R72" s="46">
        <v>10</v>
      </c>
      <c r="S72" s="47">
        <v>190</v>
      </c>
      <c r="T72" s="47">
        <v>367</v>
      </c>
    </row>
    <row r="73" spans="1:20" ht="21" customHeight="1" x14ac:dyDescent="0.25">
      <c r="A73" s="85" t="s">
        <v>5</v>
      </c>
      <c r="B73" s="85"/>
      <c r="C73" s="36">
        <f t="shared" ref="C73:H73" si="11">SUM(C61:C72)</f>
        <v>22481</v>
      </c>
      <c r="D73" s="36">
        <f t="shared" si="11"/>
        <v>143687</v>
      </c>
      <c r="E73" s="36">
        <f t="shared" si="11"/>
        <v>347</v>
      </c>
      <c r="F73" s="36">
        <f t="shared" si="11"/>
        <v>2425</v>
      </c>
      <c r="G73" s="37">
        <f t="shared" si="11"/>
        <v>22828</v>
      </c>
      <c r="H73" s="37">
        <f t="shared" si="11"/>
        <v>146112</v>
      </c>
      <c r="I73" s="38">
        <f>SUM(I61:I72)</f>
        <v>17112</v>
      </c>
      <c r="J73" s="38">
        <f t="shared" ref="J73:T73" si="12">SUM(J61:J72)</f>
        <v>63809</v>
      </c>
      <c r="K73" s="38">
        <f t="shared" si="12"/>
        <v>817</v>
      </c>
      <c r="L73" s="38">
        <f t="shared" si="12"/>
        <v>2504</v>
      </c>
      <c r="M73" s="39">
        <f t="shared" si="12"/>
        <v>17929</v>
      </c>
      <c r="N73" s="39">
        <f t="shared" si="12"/>
        <v>66313</v>
      </c>
      <c r="O73" s="38">
        <f t="shared" si="12"/>
        <v>24223</v>
      </c>
      <c r="P73" s="38">
        <f t="shared" si="12"/>
        <v>147637</v>
      </c>
      <c r="Q73" s="38">
        <f t="shared" si="12"/>
        <v>418</v>
      </c>
      <c r="R73" s="38">
        <f t="shared" si="12"/>
        <v>2009</v>
      </c>
      <c r="S73" s="39">
        <f t="shared" si="12"/>
        <v>24641</v>
      </c>
      <c r="T73" s="39">
        <f t="shared" si="12"/>
        <v>149646</v>
      </c>
    </row>
    <row r="74" spans="1:20" ht="21" customHeight="1" thickBot="1" x14ac:dyDescent="0.3">
      <c r="A74" s="95" t="s">
        <v>20</v>
      </c>
      <c r="B74" s="95"/>
      <c r="C74" s="20">
        <f t="shared" ref="C74:T74" si="13">(C73-C87)/C87</f>
        <v>0.59802388399203865</v>
      </c>
      <c r="D74" s="20">
        <f t="shared" si="13"/>
        <v>0.54566968943965755</v>
      </c>
      <c r="E74" s="20">
        <f t="shared" si="13"/>
        <v>2.0982142857142856</v>
      </c>
      <c r="F74" s="20">
        <f t="shared" si="13"/>
        <v>1.6444929116684841</v>
      </c>
      <c r="G74" s="32">
        <f t="shared" si="13"/>
        <v>0.60987306064880109</v>
      </c>
      <c r="H74" s="32">
        <f t="shared" si="13"/>
        <v>0.55640299111612945</v>
      </c>
      <c r="I74" s="20">
        <f t="shared" si="13"/>
        <v>0.1942215088282504</v>
      </c>
      <c r="J74" s="20">
        <f t="shared" si="13"/>
        <v>0.18736509117975436</v>
      </c>
      <c r="K74" s="20">
        <f t="shared" si="13"/>
        <v>0.34596375617792424</v>
      </c>
      <c r="L74" s="20">
        <f t="shared" si="13"/>
        <v>0.67716008037508368</v>
      </c>
      <c r="M74" s="32">
        <f t="shared" si="13"/>
        <v>0.20038832351365826</v>
      </c>
      <c r="N74" s="32">
        <f t="shared" si="13"/>
        <v>0.20060471095178606</v>
      </c>
      <c r="O74" s="20">
        <f t="shared" si="13"/>
        <v>0.73442646427037095</v>
      </c>
      <c r="P74" s="20">
        <f t="shared" si="13"/>
        <v>0.69572957824129378</v>
      </c>
      <c r="Q74" s="20">
        <f t="shared" si="13"/>
        <v>1.0096153846153846</v>
      </c>
      <c r="R74" s="20">
        <f t="shared" si="13"/>
        <v>0.88461538461538458</v>
      </c>
      <c r="S74" s="32">
        <f t="shared" si="13"/>
        <v>0.7384647946945111</v>
      </c>
      <c r="T74" s="32">
        <f t="shared" si="13"/>
        <v>0.69801429706115969</v>
      </c>
    </row>
    <row r="75" spans="1:20" ht="21" customHeight="1" thickTop="1" x14ac:dyDescent="0.25">
      <c r="A75" s="3">
        <v>2020</v>
      </c>
      <c r="B75" s="17">
        <v>1</v>
      </c>
      <c r="C75" s="16">
        <v>2</v>
      </c>
      <c r="D75" s="16">
        <v>4</v>
      </c>
      <c r="E75" s="16">
        <v>0</v>
      </c>
      <c r="F75" s="16">
        <v>0</v>
      </c>
      <c r="G75" s="31">
        <v>2</v>
      </c>
      <c r="H75" s="31">
        <v>4</v>
      </c>
      <c r="I75" s="18">
        <v>606</v>
      </c>
      <c r="J75" s="18">
        <v>1125</v>
      </c>
      <c r="K75" s="18">
        <v>72</v>
      </c>
      <c r="L75" s="18">
        <v>111</v>
      </c>
      <c r="M75" s="35">
        <v>678</v>
      </c>
      <c r="N75" s="35">
        <v>1236</v>
      </c>
      <c r="O75" s="18">
        <v>127</v>
      </c>
      <c r="P75" s="18">
        <v>172</v>
      </c>
      <c r="Q75" s="18">
        <v>7</v>
      </c>
      <c r="R75" s="18">
        <v>7</v>
      </c>
      <c r="S75" s="35">
        <v>134</v>
      </c>
      <c r="T75" s="35">
        <v>179</v>
      </c>
    </row>
    <row r="76" spans="1:20" ht="21" customHeight="1" x14ac:dyDescent="0.25">
      <c r="A76" s="26">
        <v>2020</v>
      </c>
      <c r="B76" s="11">
        <v>2</v>
      </c>
      <c r="C76" s="10">
        <v>0</v>
      </c>
      <c r="D76" s="10">
        <v>0</v>
      </c>
      <c r="E76" s="10">
        <v>1</v>
      </c>
      <c r="F76" s="10">
        <v>1</v>
      </c>
      <c r="G76" s="30">
        <v>1</v>
      </c>
      <c r="H76" s="30">
        <v>1</v>
      </c>
      <c r="I76" s="12">
        <v>807</v>
      </c>
      <c r="J76" s="12">
        <v>1242</v>
      </c>
      <c r="K76" s="12">
        <v>46</v>
      </c>
      <c r="L76" s="12">
        <v>70</v>
      </c>
      <c r="M76" s="34">
        <v>853</v>
      </c>
      <c r="N76" s="34">
        <v>1312</v>
      </c>
      <c r="O76" s="12">
        <v>136</v>
      </c>
      <c r="P76" s="12">
        <v>238</v>
      </c>
      <c r="Q76" s="12">
        <v>6</v>
      </c>
      <c r="R76" s="12">
        <v>6</v>
      </c>
      <c r="S76" s="34">
        <v>142</v>
      </c>
      <c r="T76" s="34">
        <v>244</v>
      </c>
    </row>
    <row r="77" spans="1:20" ht="21" customHeight="1" x14ac:dyDescent="0.25">
      <c r="A77" s="25">
        <v>2020</v>
      </c>
      <c r="B77" s="5">
        <v>3</v>
      </c>
      <c r="C77" s="1">
        <v>0</v>
      </c>
      <c r="D77" s="1">
        <v>0</v>
      </c>
      <c r="E77" s="1">
        <v>0</v>
      </c>
      <c r="F77" s="1">
        <v>0</v>
      </c>
      <c r="G77" s="30">
        <v>0</v>
      </c>
      <c r="H77" s="30">
        <v>0</v>
      </c>
      <c r="I77" s="2">
        <v>166</v>
      </c>
      <c r="J77" s="2">
        <v>393</v>
      </c>
      <c r="K77" s="2">
        <v>6</v>
      </c>
      <c r="L77" s="2">
        <v>11</v>
      </c>
      <c r="M77" s="34">
        <v>172</v>
      </c>
      <c r="N77" s="34">
        <v>404</v>
      </c>
      <c r="O77" s="2">
        <v>43</v>
      </c>
      <c r="P77" s="2">
        <v>57</v>
      </c>
      <c r="Q77" s="2">
        <v>1</v>
      </c>
      <c r="R77" s="2">
        <v>1</v>
      </c>
      <c r="S77" s="34">
        <v>44</v>
      </c>
      <c r="T77" s="34">
        <v>58</v>
      </c>
    </row>
    <row r="78" spans="1:20" ht="21" customHeight="1" x14ac:dyDescent="0.25">
      <c r="A78" s="26">
        <v>2020</v>
      </c>
      <c r="B78" s="11">
        <v>4</v>
      </c>
      <c r="C78" s="10">
        <v>1</v>
      </c>
      <c r="D78" s="10">
        <v>4</v>
      </c>
      <c r="E78" s="10">
        <v>0</v>
      </c>
      <c r="F78" s="10">
        <v>0</v>
      </c>
      <c r="G78" s="30">
        <v>1</v>
      </c>
      <c r="H78" s="30">
        <v>4</v>
      </c>
      <c r="I78" s="12">
        <v>48</v>
      </c>
      <c r="J78" s="12">
        <v>167</v>
      </c>
      <c r="K78" s="12">
        <v>1</v>
      </c>
      <c r="L78" s="12">
        <v>1</v>
      </c>
      <c r="M78" s="34">
        <v>49</v>
      </c>
      <c r="N78" s="34">
        <v>168</v>
      </c>
      <c r="O78" s="12">
        <v>5</v>
      </c>
      <c r="P78" s="12">
        <v>11</v>
      </c>
      <c r="Q78" s="12">
        <v>0</v>
      </c>
      <c r="R78" s="12">
        <v>0</v>
      </c>
      <c r="S78" s="34">
        <v>5</v>
      </c>
      <c r="T78" s="34">
        <v>11</v>
      </c>
    </row>
    <row r="79" spans="1:20" ht="21" customHeight="1" x14ac:dyDescent="0.25">
      <c r="A79" s="25">
        <v>2020</v>
      </c>
      <c r="B79" s="5">
        <v>5</v>
      </c>
      <c r="C79" s="1">
        <v>0</v>
      </c>
      <c r="D79" s="1">
        <v>0</v>
      </c>
      <c r="E79" s="1">
        <v>0</v>
      </c>
      <c r="F79" s="1">
        <v>0</v>
      </c>
      <c r="G79" s="30">
        <v>0</v>
      </c>
      <c r="H79" s="30">
        <v>0</v>
      </c>
      <c r="I79" s="2">
        <v>266</v>
      </c>
      <c r="J79" s="2">
        <v>728</v>
      </c>
      <c r="K79" s="2">
        <v>7</v>
      </c>
      <c r="L79" s="2">
        <v>27</v>
      </c>
      <c r="M79" s="34">
        <v>273</v>
      </c>
      <c r="N79" s="34">
        <v>755</v>
      </c>
      <c r="O79" s="2">
        <v>82</v>
      </c>
      <c r="P79" s="2">
        <v>188</v>
      </c>
      <c r="Q79" s="2">
        <v>0</v>
      </c>
      <c r="R79" s="2">
        <v>0</v>
      </c>
      <c r="S79" s="34">
        <v>82</v>
      </c>
      <c r="T79" s="34">
        <v>188</v>
      </c>
    </row>
    <row r="80" spans="1:20" ht="21" customHeight="1" x14ac:dyDescent="0.25">
      <c r="A80" s="26">
        <v>2020</v>
      </c>
      <c r="B80" s="11">
        <v>6</v>
      </c>
      <c r="C80" s="10">
        <v>809</v>
      </c>
      <c r="D80" s="10">
        <v>3287</v>
      </c>
      <c r="E80" s="10">
        <v>6</v>
      </c>
      <c r="F80" s="10">
        <v>28</v>
      </c>
      <c r="G80" s="30">
        <v>815</v>
      </c>
      <c r="H80" s="30">
        <v>3315</v>
      </c>
      <c r="I80" s="12">
        <v>1131</v>
      </c>
      <c r="J80" s="12">
        <v>2921</v>
      </c>
      <c r="K80" s="12">
        <v>28</v>
      </c>
      <c r="L80" s="12">
        <v>93</v>
      </c>
      <c r="M80" s="34">
        <v>1159</v>
      </c>
      <c r="N80" s="34">
        <v>3014</v>
      </c>
      <c r="O80" s="12">
        <v>1016</v>
      </c>
      <c r="P80" s="12">
        <v>4248</v>
      </c>
      <c r="Q80" s="12">
        <v>14</v>
      </c>
      <c r="R80" s="12">
        <v>55</v>
      </c>
      <c r="S80" s="34">
        <v>1030</v>
      </c>
      <c r="T80" s="34">
        <v>4303</v>
      </c>
    </row>
    <row r="81" spans="1:20" ht="21" customHeight="1" x14ac:dyDescent="0.25">
      <c r="A81" s="25">
        <v>2020</v>
      </c>
      <c r="B81" s="5">
        <v>7</v>
      </c>
      <c r="C81" s="1">
        <v>4611</v>
      </c>
      <c r="D81" s="1">
        <v>30564</v>
      </c>
      <c r="E81" s="1">
        <v>31</v>
      </c>
      <c r="F81" s="1">
        <v>224</v>
      </c>
      <c r="G81" s="30">
        <v>4642</v>
      </c>
      <c r="H81" s="30">
        <v>30788</v>
      </c>
      <c r="I81" s="2">
        <v>2796</v>
      </c>
      <c r="J81" s="2">
        <v>13207</v>
      </c>
      <c r="K81" s="2">
        <v>79</v>
      </c>
      <c r="L81" s="2">
        <v>329</v>
      </c>
      <c r="M81" s="34">
        <v>2875</v>
      </c>
      <c r="N81" s="34">
        <v>13536</v>
      </c>
      <c r="O81" s="2">
        <v>3510</v>
      </c>
      <c r="P81" s="2">
        <v>21952</v>
      </c>
      <c r="Q81" s="2">
        <v>46</v>
      </c>
      <c r="R81" s="2">
        <v>227</v>
      </c>
      <c r="S81" s="34">
        <v>3556</v>
      </c>
      <c r="T81" s="34">
        <v>22179</v>
      </c>
    </row>
    <row r="82" spans="1:20" ht="21" customHeight="1" x14ac:dyDescent="0.25">
      <c r="A82" s="26">
        <v>2020</v>
      </c>
      <c r="B82" s="11">
        <v>8</v>
      </c>
      <c r="C82" s="10">
        <v>6228</v>
      </c>
      <c r="D82" s="10">
        <v>41235</v>
      </c>
      <c r="E82" s="10">
        <v>47</v>
      </c>
      <c r="F82" s="10">
        <v>304</v>
      </c>
      <c r="G82" s="30">
        <v>6275</v>
      </c>
      <c r="H82" s="30">
        <v>41539</v>
      </c>
      <c r="I82" s="12">
        <v>4457</v>
      </c>
      <c r="J82" s="12">
        <v>21687</v>
      </c>
      <c r="K82" s="12">
        <v>66</v>
      </c>
      <c r="L82" s="12">
        <v>273</v>
      </c>
      <c r="M82" s="34">
        <v>4523</v>
      </c>
      <c r="N82" s="34">
        <v>21960</v>
      </c>
      <c r="O82" s="12">
        <v>7811</v>
      </c>
      <c r="P82" s="12">
        <v>48964</v>
      </c>
      <c r="Q82" s="12">
        <v>92</v>
      </c>
      <c r="R82" s="12">
        <v>476</v>
      </c>
      <c r="S82" s="34">
        <v>7903</v>
      </c>
      <c r="T82" s="34">
        <v>49440</v>
      </c>
    </row>
    <row r="83" spans="1:20" ht="21" customHeight="1" x14ac:dyDescent="0.25">
      <c r="A83" s="25">
        <v>2020</v>
      </c>
      <c r="B83" s="5">
        <v>9</v>
      </c>
      <c r="C83" s="1">
        <v>2385</v>
      </c>
      <c r="D83" s="1">
        <v>17715</v>
      </c>
      <c r="E83" s="1">
        <v>27</v>
      </c>
      <c r="F83" s="1">
        <v>360</v>
      </c>
      <c r="G83" s="30">
        <v>2412</v>
      </c>
      <c r="H83" s="30">
        <v>18075</v>
      </c>
      <c r="I83" s="2">
        <v>2714</v>
      </c>
      <c r="J83" s="2">
        <v>9401</v>
      </c>
      <c r="K83" s="2">
        <v>142</v>
      </c>
      <c r="L83" s="2">
        <v>370</v>
      </c>
      <c r="M83" s="34">
        <v>2856</v>
      </c>
      <c r="N83" s="34">
        <v>9771</v>
      </c>
      <c r="O83" s="2">
        <v>815</v>
      </c>
      <c r="P83" s="2">
        <v>10544</v>
      </c>
      <c r="Q83" s="2">
        <v>20</v>
      </c>
      <c r="R83" s="2">
        <v>164</v>
      </c>
      <c r="S83" s="34">
        <v>835</v>
      </c>
      <c r="T83" s="34">
        <v>10708</v>
      </c>
    </row>
    <row r="84" spans="1:20" ht="21" customHeight="1" x14ac:dyDescent="0.25">
      <c r="A84" s="26">
        <v>2020</v>
      </c>
      <c r="B84" s="11">
        <v>10</v>
      </c>
      <c r="C84" s="10">
        <v>30</v>
      </c>
      <c r="D84" s="10">
        <v>52</v>
      </c>
      <c r="E84" s="10">
        <v>0</v>
      </c>
      <c r="F84" s="10">
        <v>0</v>
      </c>
      <c r="G84" s="30">
        <v>30</v>
      </c>
      <c r="H84" s="30">
        <v>52</v>
      </c>
      <c r="I84" s="12">
        <v>791</v>
      </c>
      <c r="J84" s="12">
        <v>1459</v>
      </c>
      <c r="K84" s="12">
        <v>150</v>
      </c>
      <c r="L84" s="12">
        <v>190</v>
      </c>
      <c r="M84" s="34">
        <v>941</v>
      </c>
      <c r="N84" s="34">
        <v>1649</v>
      </c>
      <c r="O84" s="12">
        <v>168</v>
      </c>
      <c r="P84" s="12">
        <v>297</v>
      </c>
      <c r="Q84" s="12">
        <v>13</v>
      </c>
      <c r="R84" s="12">
        <v>121</v>
      </c>
      <c r="S84" s="34">
        <v>181</v>
      </c>
      <c r="T84" s="34">
        <v>418</v>
      </c>
    </row>
    <row r="85" spans="1:20" ht="21" customHeight="1" x14ac:dyDescent="0.25">
      <c r="A85" s="25">
        <v>2020</v>
      </c>
      <c r="B85" s="5">
        <v>11</v>
      </c>
      <c r="C85" s="1">
        <v>2</v>
      </c>
      <c r="D85" s="1">
        <v>40</v>
      </c>
      <c r="E85" s="1">
        <v>0</v>
      </c>
      <c r="F85" s="1">
        <v>0</v>
      </c>
      <c r="G85" s="30">
        <v>2</v>
      </c>
      <c r="H85" s="30">
        <v>40</v>
      </c>
      <c r="I85" s="2">
        <v>271</v>
      </c>
      <c r="J85" s="2">
        <v>766</v>
      </c>
      <c r="K85" s="2">
        <v>3</v>
      </c>
      <c r="L85" s="2">
        <v>6</v>
      </c>
      <c r="M85" s="34">
        <v>274</v>
      </c>
      <c r="N85" s="34">
        <v>772</v>
      </c>
      <c r="O85" s="2">
        <v>108</v>
      </c>
      <c r="P85" s="2">
        <v>173</v>
      </c>
      <c r="Q85" s="2">
        <v>2</v>
      </c>
      <c r="R85" s="2">
        <v>2</v>
      </c>
      <c r="S85" s="34">
        <v>110</v>
      </c>
      <c r="T85" s="34">
        <v>175</v>
      </c>
    </row>
    <row r="86" spans="1:20" ht="21" customHeight="1" thickBot="1" x14ac:dyDescent="0.3">
      <c r="A86" s="44">
        <v>2020</v>
      </c>
      <c r="B86" s="45">
        <v>12</v>
      </c>
      <c r="C86" s="42">
        <v>0</v>
      </c>
      <c r="D86" s="42">
        <v>60</v>
      </c>
      <c r="E86" s="42">
        <v>0</v>
      </c>
      <c r="F86" s="42">
        <v>0</v>
      </c>
      <c r="G86" s="43">
        <v>0</v>
      </c>
      <c r="H86" s="43">
        <v>60</v>
      </c>
      <c r="I86" s="46">
        <v>276</v>
      </c>
      <c r="J86" s="46">
        <v>644</v>
      </c>
      <c r="K86" s="46">
        <v>7</v>
      </c>
      <c r="L86" s="46">
        <v>12</v>
      </c>
      <c r="M86" s="47">
        <v>283</v>
      </c>
      <c r="N86" s="47">
        <v>656</v>
      </c>
      <c r="O86" s="46">
        <v>145</v>
      </c>
      <c r="P86" s="46">
        <v>220</v>
      </c>
      <c r="Q86" s="46">
        <v>7</v>
      </c>
      <c r="R86" s="46">
        <v>7</v>
      </c>
      <c r="S86" s="47">
        <v>152</v>
      </c>
      <c r="T86" s="47">
        <v>227</v>
      </c>
    </row>
    <row r="87" spans="1:20" ht="21" customHeight="1" x14ac:dyDescent="0.25">
      <c r="A87" s="85" t="s">
        <v>4</v>
      </c>
      <c r="B87" s="85"/>
      <c r="C87" s="36">
        <f t="shared" ref="C87:H87" si="14">SUM(C75:C86)</f>
        <v>14068</v>
      </c>
      <c r="D87" s="36">
        <f t="shared" si="14"/>
        <v>92961</v>
      </c>
      <c r="E87" s="36">
        <f t="shared" si="14"/>
        <v>112</v>
      </c>
      <c r="F87" s="36">
        <f t="shared" si="14"/>
        <v>917</v>
      </c>
      <c r="G87" s="37">
        <f t="shared" si="14"/>
        <v>14180</v>
      </c>
      <c r="H87" s="37">
        <f t="shared" si="14"/>
        <v>93878</v>
      </c>
      <c r="I87" s="38">
        <f>SUM(I75:I86)</f>
        <v>14329</v>
      </c>
      <c r="J87" s="38">
        <f t="shared" ref="J87:T87" si="15">SUM(J75:J86)</f>
        <v>53740</v>
      </c>
      <c r="K87" s="38">
        <f t="shared" si="15"/>
        <v>607</v>
      </c>
      <c r="L87" s="38">
        <f t="shared" si="15"/>
        <v>1493</v>
      </c>
      <c r="M87" s="39">
        <f t="shared" si="15"/>
        <v>14936</v>
      </c>
      <c r="N87" s="39">
        <f t="shared" si="15"/>
        <v>55233</v>
      </c>
      <c r="O87" s="38">
        <f t="shared" si="15"/>
        <v>13966</v>
      </c>
      <c r="P87" s="38">
        <f t="shared" si="15"/>
        <v>87064</v>
      </c>
      <c r="Q87" s="38">
        <f t="shared" si="15"/>
        <v>208</v>
      </c>
      <c r="R87" s="38">
        <f t="shared" si="15"/>
        <v>1066</v>
      </c>
      <c r="S87" s="39">
        <f t="shared" si="15"/>
        <v>14174</v>
      </c>
      <c r="T87" s="39">
        <f t="shared" si="15"/>
        <v>88130</v>
      </c>
    </row>
    <row r="88" spans="1:20" ht="21" customHeight="1" thickBot="1" x14ac:dyDescent="0.3">
      <c r="A88" s="95" t="s">
        <v>21</v>
      </c>
      <c r="B88" s="95"/>
      <c r="C88" s="20">
        <f t="shared" ref="C88:T88" si="16">(C87-C101)/C101</f>
        <v>-0.53867847188063622</v>
      </c>
      <c r="D88" s="20">
        <f t="shared" si="16"/>
        <v>-0.49892466163225047</v>
      </c>
      <c r="E88" s="20">
        <f t="shared" si="16"/>
        <v>-0.9534497090606816</v>
      </c>
      <c r="F88" s="20">
        <f t="shared" si="16"/>
        <v>-0.931212962268397</v>
      </c>
      <c r="G88" s="32">
        <f t="shared" si="16"/>
        <v>-0.56901006048448377</v>
      </c>
      <c r="H88" s="32">
        <f t="shared" si="16"/>
        <v>-0.5279048950486287</v>
      </c>
      <c r="I88" s="20">
        <f t="shared" si="16"/>
        <v>-0.65414786029784466</v>
      </c>
      <c r="J88" s="20">
        <f t="shared" si="16"/>
        <v>-0.63843586845363043</v>
      </c>
      <c r="K88" s="20">
        <f t="shared" si="16"/>
        <v>-0.76689708141321045</v>
      </c>
      <c r="L88" s="20">
        <f t="shared" si="16"/>
        <v>-0.83252944475602919</v>
      </c>
      <c r="M88" s="32">
        <f t="shared" si="16"/>
        <v>-0.66081526058816853</v>
      </c>
      <c r="N88" s="32">
        <f t="shared" si="16"/>
        <v>-0.64941890356528531</v>
      </c>
      <c r="O88" s="20">
        <f t="shared" si="16"/>
        <v>-0.65439247710962634</v>
      </c>
      <c r="P88" s="20">
        <f t="shared" si="16"/>
        <v>-0.57246960381842826</v>
      </c>
      <c r="Q88" s="20">
        <f t="shared" si="16"/>
        <v>-0.72703412073490814</v>
      </c>
      <c r="R88" s="20">
        <f t="shared" si="16"/>
        <v>-0.72764435360245272</v>
      </c>
      <c r="S88" s="32">
        <f t="shared" si="16"/>
        <v>-0.65573690857864564</v>
      </c>
      <c r="T88" s="32">
        <f t="shared" si="16"/>
        <v>-0.57539579298316612</v>
      </c>
    </row>
    <row r="89" spans="1:20" ht="21" customHeight="1" thickTop="1" x14ac:dyDescent="0.25">
      <c r="A89" s="3">
        <v>2019</v>
      </c>
      <c r="B89" s="17">
        <v>1</v>
      </c>
      <c r="C89" s="16">
        <v>21</v>
      </c>
      <c r="D89" s="16">
        <v>86</v>
      </c>
      <c r="E89" s="16">
        <v>0</v>
      </c>
      <c r="F89" s="16">
        <v>0</v>
      </c>
      <c r="G89" s="31">
        <v>21</v>
      </c>
      <c r="H89" s="31">
        <v>86</v>
      </c>
      <c r="I89" s="18">
        <v>1033</v>
      </c>
      <c r="J89" s="18">
        <v>1955</v>
      </c>
      <c r="K89" s="18">
        <v>36</v>
      </c>
      <c r="L89" s="18">
        <v>67</v>
      </c>
      <c r="M89" s="35">
        <v>1069</v>
      </c>
      <c r="N89" s="35">
        <v>2022</v>
      </c>
      <c r="O89" s="18">
        <v>122</v>
      </c>
      <c r="P89" s="18">
        <v>206</v>
      </c>
      <c r="Q89" s="18">
        <v>8</v>
      </c>
      <c r="R89" s="18">
        <v>9</v>
      </c>
      <c r="S89" s="35">
        <v>130</v>
      </c>
      <c r="T89" s="35">
        <v>215</v>
      </c>
    </row>
    <row r="90" spans="1:20" ht="21" customHeight="1" x14ac:dyDescent="0.25">
      <c r="A90" s="26">
        <v>2019</v>
      </c>
      <c r="B90" s="11">
        <v>2</v>
      </c>
      <c r="C90" s="10">
        <v>4</v>
      </c>
      <c r="D90" s="10">
        <v>4</v>
      </c>
      <c r="E90" s="10">
        <v>0</v>
      </c>
      <c r="F90" s="10">
        <v>0</v>
      </c>
      <c r="G90" s="30">
        <v>4</v>
      </c>
      <c r="H90" s="30">
        <v>4</v>
      </c>
      <c r="I90" s="12">
        <v>830</v>
      </c>
      <c r="J90" s="12">
        <v>1606</v>
      </c>
      <c r="K90" s="12">
        <v>39</v>
      </c>
      <c r="L90" s="12">
        <v>74</v>
      </c>
      <c r="M90" s="34">
        <v>869</v>
      </c>
      <c r="N90" s="34">
        <v>1680</v>
      </c>
      <c r="O90" s="12">
        <v>111</v>
      </c>
      <c r="P90" s="12">
        <v>158</v>
      </c>
      <c r="Q90" s="12">
        <v>7</v>
      </c>
      <c r="R90" s="12">
        <v>7</v>
      </c>
      <c r="S90" s="34">
        <v>118</v>
      </c>
      <c r="T90" s="34">
        <v>165</v>
      </c>
    </row>
    <row r="91" spans="1:20" ht="21" customHeight="1" x14ac:dyDescent="0.25">
      <c r="A91" s="25">
        <v>2019</v>
      </c>
      <c r="B91" s="5">
        <v>3</v>
      </c>
      <c r="C91" s="1">
        <v>20</v>
      </c>
      <c r="D91" s="1">
        <v>53</v>
      </c>
      <c r="E91" s="1">
        <v>0</v>
      </c>
      <c r="F91" s="1">
        <v>0</v>
      </c>
      <c r="G91" s="30">
        <v>20</v>
      </c>
      <c r="H91" s="30">
        <v>53</v>
      </c>
      <c r="I91" s="2">
        <v>2964</v>
      </c>
      <c r="J91" s="2">
        <v>6723</v>
      </c>
      <c r="K91" s="2">
        <v>135</v>
      </c>
      <c r="L91" s="2">
        <v>167</v>
      </c>
      <c r="M91" s="34">
        <v>3099</v>
      </c>
      <c r="N91" s="34">
        <v>6890</v>
      </c>
      <c r="O91" s="2">
        <v>753</v>
      </c>
      <c r="P91" s="2">
        <v>2014</v>
      </c>
      <c r="Q91" s="2">
        <v>19</v>
      </c>
      <c r="R91" s="2">
        <v>41</v>
      </c>
      <c r="S91" s="34">
        <v>772</v>
      </c>
      <c r="T91" s="34">
        <v>2055</v>
      </c>
    </row>
    <row r="92" spans="1:20" ht="21" customHeight="1" x14ac:dyDescent="0.25">
      <c r="A92" s="26">
        <v>2019</v>
      </c>
      <c r="B92" s="11">
        <v>4</v>
      </c>
      <c r="C92" s="10">
        <v>1205</v>
      </c>
      <c r="D92" s="10">
        <v>2587</v>
      </c>
      <c r="E92" s="10">
        <v>63</v>
      </c>
      <c r="F92" s="10">
        <v>341</v>
      </c>
      <c r="G92" s="30">
        <v>1268</v>
      </c>
      <c r="H92" s="30">
        <v>2928</v>
      </c>
      <c r="I92" s="12">
        <v>5445</v>
      </c>
      <c r="J92" s="12">
        <v>14891</v>
      </c>
      <c r="K92" s="12">
        <v>125</v>
      </c>
      <c r="L92" s="12">
        <v>243</v>
      </c>
      <c r="M92" s="34">
        <v>5570</v>
      </c>
      <c r="N92" s="34">
        <v>15134</v>
      </c>
      <c r="O92" s="12">
        <v>3124</v>
      </c>
      <c r="P92" s="12">
        <v>6294</v>
      </c>
      <c r="Q92" s="12">
        <v>101</v>
      </c>
      <c r="R92" s="12">
        <v>432</v>
      </c>
      <c r="S92" s="34">
        <v>3225</v>
      </c>
      <c r="T92" s="34">
        <v>6726</v>
      </c>
    </row>
    <row r="93" spans="1:20" ht="21" customHeight="1" x14ac:dyDescent="0.25">
      <c r="A93" s="25">
        <v>2019</v>
      </c>
      <c r="B93" s="5">
        <v>5</v>
      </c>
      <c r="C93" s="1">
        <v>2739</v>
      </c>
      <c r="D93" s="1">
        <v>5247</v>
      </c>
      <c r="E93" s="1">
        <v>353</v>
      </c>
      <c r="F93" s="1">
        <v>1119</v>
      </c>
      <c r="G93" s="30">
        <v>3092</v>
      </c>
      <c r="H93" s="30">
        <v>6366</v>
      </c>
      <c r="I93" s="2">
        <v>7501</v>
      </c>
      <c r="J93" s="2">
        <v>20333</v>
      </c>
      <c r="K93" s="2">
        <v>333</v>
      </c>
      <c r="L93" s="2">
        <v>1227</v>
      </c>
      <c r="M93" s="34">
        <v>7834</v>
      </c>
      <c r="N93" s="34">
        <v>21560</v>
      </c>
      <c r="O93" s="2">
        <v>6342</v>
      </c>
      <c r="P93" s="2">
        <v>14667</v>
      </c>
      <c r="Q93" s="2">
        <v>188</v>
      </c>
      <c r="R93" s="2">
        <v>577</v>
      </c>
      <c r="S93" s="34">
        <v>6530</v>
      </c>
      <c r="T93" s="34">
        <v>15244</v>
      </c>
    </row>
    <row r="94" spans="1:20" ht="21" customHeight="1" x14ac:dyDescent="0.25">
      <c r="A94" s="26">
        <v>2019</v>
      </c>
      <c r="B94" s="11">
        <v>6</v>
      </c>
      <c r="C94" s="10">
        <v>7469</v>
      </c>
      <c r="D94" s="10">
        <v>34215</v>
      </c>
      <c r="E94" s="10">
        <v>578</v>
      </c>
      <c r="F94" s="10">
        <v>3251</v>
      </c>
      <c r="G94" s="30">
        <v>8047</v>
      </c>
      <c r="H94" s="30">
        <v>37466</v>
      </c>
      <c r="I94" s="12">
        <v>5914</v>
      </c>
      <c r="J94" s="12">
        <v>20280</v>
      </c>
      <c r="K94" s="12">
        <v>370</v>
      </c>
      <c r="L94" s="12">
        <v>1427</v>
      </c>
      <c r="M94" s="34">
        <v>6284</v>
      </c>
      <c r="N94" s="34">
        <v>21707</v>
      </c>
      <c r="O94" s="12">
        <v>7783</v>
      </c>
      <c r="P94" s="12">
        <v>30982</v>
      </c>
      <c r="Q94" s="12">
        <v>148</v>
      </c>
      <c r="R94" s="12">
        <v>1372</v>
      </c>
      <c r="S94" s="34">
        <v>7931</v>
      </c>
      <c r="T94" s="34">
        <v>32354</v>
      </c>
    </row>
    <row r="95" spans="1:20" ht="21" customHeight="1" x14ac:dyDescent="0.25">
      <c r="A95" s="25">
        <v>2019</v>
      </c>
      <c r="B95" s="5">
        <v>7</v>
      </c>
      <c r="C95" s="1">
        <v>6769</v>
      </c>
      <c r="D95" s="1">
        <v>53334</v>
      </c>
      <c r="E95" s="1">
        <v>513</v>
      </c>
      <c r="F95" s="1">
        <v>3173</v>
      </c>
      <c r="G95" s="30">
        <v>7282</v>
      </c>
      <c r="H95" s="30">
        <v>56507</v>
      </c>
      <c r="I95" s="2">
        <v>4346</v>
      </c>
      <c r="J95" s="2">
        <v>31670</v>
      </c>
      <c r="K95" s="2">
        <v>247</v>
      </c>
      <c r="L95" s="2">
        <v>1134</v>
      </c>
      <c r="M95" s="34">
        <v>4593</v>
      </c>
      <c r="N95" s="34">
        <v>32804</v>
      </c>
      <c r="O95" s="2">
        <v>7145</v>
      </c>
      <c r="P95" s="2">
        <v>57831</v>
      </c>
      <c r="Q95" s="2">
        <v>92</v>
      </c>
      <c r="R95" s="2">
        <v>516</v>
      </c>
      <c r="S95" s="34">
        <v>7237</v>
      </c>
      <c r="T95" s="34">
        <v>58347</v>
      </c>
    </row>
    <row r="96" spans="1:20" ht="21" customHeight="1" x14ac:dyDescent="0.25">
      <c r="A96" s="26">
        <v>2019</v>
      </c>
      <c r="B96" s="11">
        <v>8</v>
      </c>
      <c r="C96" s="10">
        <v>7468</v>
      </c>
      <c r="D96" s="10">
        <v>59479</v>
      </c>
      <c r="E96" s="10">
        <v>418</v>
      </c>
      <c r="F96" s="10">
        <v>2728</v>
      </c>
      <c r="G96" s="30">
        <v>7886</v>
      </c>
      <c r="H96" s="30">
        <v>62207</v>
      </c>
      <c r="I96" s="12">
        <v>4723</v>
      </c>
      <c r="J96" s="12">
        <v>29206</v>
      </c>
      <c r="K96" s="12">
        <v>258</v>
      </c>
      <c r="L96" s="12">
        <v>1138</v>
      </c>
      <c r="M96" s="34">
        <v>4981</v>
      </c>
      <c r="N96" s="34">
        <v>30344</v>
      </c>
      <c r="O96" s="12">
        <v>9030</v>
      </c>
      <c r="P96" s="12">
        <v>67649</v>
      </c>
      <c r="Q96" s="12">
        <v>124</v>
      </c>
      <c r="R96" s="12">
        <v>715</v>
      </c>
      <c r="S96" s="34">
        <v>9154</v>
      </c>
      <c r="T96" s="34">
        <v>68364</v>
      </c>
    </row>
    <row r="97" spans="1:20" ht="21" customHeight="1" x14ac:dyDescent="0.25">
      <c r="A97" s="25">
        <v>2019</v>
      </c>
      <c r="B97" s="5">
        <v>9</v>
      </c>
      <c r="C97" s="1">
        <v>4490</v>
      </c>
      <c r="D97" s="1">
        <v>29424</v>
      </c>
      <c r="E97" s="1">
        <v>438</v>
      </c>
      <c r="F97" s="1">
        <v>2576</v>
      </c>
      <c r="G97" s="30">
        <v>4928</v>
      </c>
      <c r="H97" s="30">
        <v>32000</v>
      </c>
      <c r="I97" s="2">
        <v>3470</v>
      </c>
      <c r="J97" s="2">
        <v>11513</v>
      </c>
      <c r="K97" s="2">
        <v>536</v>
      </c>
      <c r="L97" s="2">
        <v>2145</v>
      </c>
      <c r="M97" s="34">
        <v>4006</v>
      </c>
      <c r="N97" s="34">
        <v>13658</v>
      </c>
      <c r="O97" s="2">
        <v>4932</v>
      </c>
      <c r="P97" s="2">
        <v>21351</v>
      </c>
      <c r="Q97" s="2">
        <v>44</v>
      </c>
      <c r="R97" s="2">
        <v>187</v>
      </c>
      <c r="S97" s="34">
        <v>4976</v>
      </c>
      <c r="T97" s="34">
        <v>21538</v>
      </c>
    </row>
    <row r="98" spans="1:20" ht="21" customHeight="1" x14ac:dyDescent="0.25">
      <c r="A98" s="26">
        <v>2019</v>
      </c>
      <c r="B98" s="11">
        <v>10</v>
      </c>
      <c r="C98" s="10">
        <v>267</v>
      </c>
      <c r="D98" s="10">
        <v>931</v>
      </c>
      <c r="E98" s="10">
        <v>43</v>
      </c>
      <c r="F98" s="10">
        <v>143</v>
      </c>
      <c r="G98" s="30">
        <v>310</v>
      </c>
      <c r="H98" s="30">
        <v>1074</v>
      </c>
      <c r="I98" s="12">
        <v>3281</v>
      </c>
      <c r="J98" s="12">
        <v>7144</v>
      </c>
      <c r="K98" s="12">
        <v>406</v>
      </c>
      <c r="L98" s="12">
        <v>1102</v>
      </c>
      <c r="M98" s="34">
        <v>3687</v>
      </c>
      <c r="N98" s="34">
        <v>8246</v>
      </c>
      <c r="O98" s="12">
        <v>806</v>
      </c>
      <c r="P98" s="12">
        <v>2108</v>
      </c>
      <c r="Q98" s="12">
        <v>19</v>
      </c>
      <c r="R98" s="12">
        <v>44</v>
      </c>
      <c r="S98" s="34">
        <v>825</v>
      </c>
      <c r="T98" s="34">
        <v>2152</v>
      </c>
    </row>
    <row r="99" spans="1:20" ht="21" customHeight="1" x14ac:dyDescent="0.25">
      <c r="A99" s="25">
        <v>2019</v>
      </c>
      <c r="B99" s="5">
        <v>11</v>
      </c>
      <c r="C99" s="1">
        <v>23</v>
      </c>
      <c r="D99" s="1">
        <v>27</v>
      </c>
      <c r="E99" s="1">
        <v>0</v>
      </c>
      <c r="F99" s="1">
        <v>0</v>
      </c>
      <c r="G99" s="30">
        <v>23</v>
      </c>
      <c r="H99" s="30">
        <v>27</v>
      </c>
      <c r="I99" s="2">
        <v>1036</v>
      </c>
      <c r="J99" s="2">
        <v>1932</v>
      </c>
      <c r="K99" s="2">
        <v>80</v>
      </c>
      <c r="L99" s="2">
        <v>117</v>
      </c>
      <c r="M99" s="34">
        <v>1116</v>
      </c>
      <c r="N99" s="34">
        <v>2049</v>
      </c>
      <c r="O99" s="2">
        <v>132</v>
      </c>
      <c r="P99" s="2">
        <v>201</v>
      </c>
      <c r="Q99" s="2">
        <v>5</v>
      </c>
      <c r="R99" s="2">
        <v>7</v>
      </c>
      <c r="S99" s="34">
        <v>137</v>
      </c>
      <c r="T99" s="34">
        <v>208</v>
      </c>
    </row>
    <row r="100" spans="1:20" ht="21" customHeight="1" thickBot="1" x14ac:dyDescent="0.3">
      <c r="A100" s="44">
        <v>2019</v>
      </c>
      <c r="B100" s="45">
        <v>12</v>
      </c>
      <c r="C100" s="42">
        <v>20</v>
      </c>
      <c r="D100" s="42">
        <v>136</v>
      </c>
      <c r="E100" s="42">
        <v>0</v>
      </c>
      <c r="F100" s="42">
        <v>0</v>
      </c>
      <c r="G100" s="43">
        <v>20</v>
      </c>
      <c r="H100" s="43">
        <v>136</v>
      </c>
      <c r="I100" s="46">
        <v>888</v>
      </c>
      <c r="J100" s="46">
        <v>1379</v>
      </c>
      <c r="K100" s="46">
        <v>39</v>
      </c>
      <c r="L100" s="46">
        <v>74</v>
      </c>
      <c r="M100" s="47">
        <v>927</v>
      </c>
      <c r="N100" s="47">
        <v>1453</v>
      </c>
      <c r="O100" s="46">
        <v>130</v>
      </c>
      <c r="P100" s="46">
        <v>183</v>
      </c>
      <c r="Q100" s="46">
        <v>7</v>
      </c>
      <c r="R100" s="46">
        <v>7</v>
      </c>
      <c r="S100" s="47">
        <v>137</v>
      </c>
      <c r="T100" s="47">
        <v>190</v>
      </c>
    </row>
    <row r="101" spans="1:20" ht="21" customHeight="1" x14ac:dyDescent="0.25">
      <c r="A101" s="85" t="s">
        <v>3</v>
      </c>
      <c r="B101" s="85"/>
      <c r="C101" s="36">
        <f t="shared" ref="C101:H101" si="17">SUM(C89:C100)</f>
        <v>30495</v>
      </c>
      <c r="D101" s="36">
        <f t="shared" si="17"/>
        <v>185523</v>
      </c>
      <c r="E101" s="36">
        <f t="shared" si="17"/>
        <v>2406</v>
      </c>
      <c r="F101" s="36">
        <f t="shared" si="17"/>
        <v>13331</v>
      </c>
      <c r="G101" s="37">
        <f t="shared" si="17"/>
        <v>32901</v>
      </c>
      <c r="H101" s="37">
        <f t="shared" si="17"/>
        <v>198854</v>
      </c>
      <c r="I101" s="38">
        <f>SUM(I89:I100)</f>
        <v>41431</v>
      </c>
      <c r="J101" s="38">
        <f t="shared" ref="J101:T101" si="18">SUM(J89:J100)</f>
        <v>148632</v>
      </c>
      <c r="K101" s="38">
        <f t="shared" si="18"/>
        <v>2604</v>
      </c>
      <c r="L101" s="38">
        <f t="shared" si="18"/>
        <v>8915</v>
      </c>
      <c r="M101" s="39">
        <f t="shared" si="18"/>
        <v>44035</v>
      </c>
      <c r="N101" s="39">
        <f t="shared" si="18"/>
        <v>157547</v>
      </c>
      <c r="O101" s="38">
        <f t="shared" si="18"/>
        <v>40410</v>
      </c>
      <c r="P101" s="38">
        <f t="shared" si="18"/>
        <v>203644</v>
      </c>
      <c r="Q101" s="38">
        <f t="shared" si="18"/>
        <v>762</v>
      </c>
      <c r="R101" s="38">
        <f t="shared" si="18"/>
        <v>3914</v>
      </c>
      <c r="S101" s="39">
        <f t="shared" si="18"/>
        <v>41172</v>
      </c>
      <c r="T101" s="39">
        <f t="shared" si="18"/>
        <v>207558</v>
      </c>
    </row>
  </sheetData>
  <mergeCells count="28">
    <mergeCell ref="A87:B87"/>
    <mergeCell ref="A88:B88"/>
    <mergeCell ref="A73:B73"/>
    <mergeCell ref="A74:B74"/>
    <mergeCell ref="O2:P2"/>
    <mergeCell ref="A59:B59"/>
    <mergeCell ref="A60:B60"/>
    <mergeCell ref="A45:B45"/>
    <mergeCell ref="A46:B46"/>
    <mergeCell ref="A16:B16"/>
    <mergeCell ref="A17:B17"/>
    <mergeCell ref="A18:B18"/>
    <mergeCell ref="Q2:R2"/>
    <mergeCell ref="S2:T2"/>
    <mergeCell ref="A101:B101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  <mergeCell ref="M2:N2"/>
    <mergeCell ref="A31:B31"/>
    <mergeCell ref="A32:B32"/>
  </mergeCells>
  <phoneticPr fontId="5" type="noConversion"/>
  <printOptions horizontalCentered="1"/>
  <pageMargins left="0.74803149606299213" right="0.74803149606299213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Matera-Bernalda-Nova Siri</vt:lpstr>
      <vt:lpstr>Pisticci-Policoro-Scanzano 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ced03</dc:creator>
  <cp:lastModifiedBy>ced03</cp:lastModifiedBy>
  <cp:lastPrinted>2026-01-02T07:45:09Z</cp:lastPrinted>
  <dcterms:created xsi:type="dcterms:W3CDTF">2023-09-25T14:09:02Z</dcterms:created>
  <dcterms:modified xsi:type="dcterms:W3CDTF">2026-02-05T15:31:34Z</dcterms:modified>
</cp:coreProperties>
</file>